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G:\Artículo validación\"/>
    </mc:Choice>
  </mc:AlternateContent>
  <bookViews>
    <workbookView xWindow="0" yWindow="765" windowWidth="30240" windowHeight="17820" firstSheet="6" activeTab="10"/>
  </bookViews>
  <sheets>
    <sheet name="Total respuestas" sheetId="17" r:id="rId1"/>
    <sheet name="Frecuencia dibujos" sheetId="9" r:id="rId2"/>
    <sheet name="Categorías dibujos" sheetId="8" r:id="rId3"/>
    <sheet name="Frecuencia usos alternativos" sheetId="12" r:id="rId4"/>
    <sheet name="Categorías usos alternativos" sheetId="6" r:id="rId5"/>
    <sheet name="Frecuencia bisociación" sheetId="11" r:id="rId6"/>
    <sheet name="Categorías bisociación" sheetId="7" r:id="rId7"/>
    <sheet name="Puntajes ítems" sheetId="2" r:id="rId8"/>
    <sheet name="Puntajes X habilidades" sheetId="5" r:id="rId9"/>
    <sheet name="Análisis Items" sheetId="13" r:id="rId10"/>
    <sheet name="Puntajes Complex-21" sheetId="15" r:id="rId11"/>
    <sheet name="Puntajes Parental Bonding" sheetId="16" r:id="rId12"/>
  </sheets>
  <definedNames>
    <definedName name="_xlnm._FilterDatabase" localSheetId="1" hidden="1">'Frecuencia dibujos'!$A$2:$C$678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5" i="15" l="1"/>
  <c r="X6" i="15"/>
  <c r="X7" i="15"/>
  <c r="X8" i="15"/>
  <c r="X9" i="15"/>
  <c r="X10" i="15"/>
  <c r="X11" i="15"/>
  <c r="X12" i="15"/>
  <c r="X13" i="15"/>
  <c r="X14" i="15"/>
  <c r="X15" i="15"/>
  <c r="X16" i="15"/>
  <c r="X17" i="15"/>
  <c r="X18" i="15"/>
  <c r="X19" i="15"/>
  <c r="X20" i="15"/>
  <c r="X21" i="15"/>
  <c r="X22" i="15"/>
  <c r="X23" i="15"/>
  <c r="X24" i="15"/>
  <c r="X25" i="15"/>
  <c r="X26" i="15"/>
  <c r="X27" i="15"/>
  <c r="X28" i="15"/>
  <c r="X29" i="15"/>
  <c r="X30" i="15"/>
  <c r="X31" i="15"/>
  <c r="X32" i="15"/>
  <c r="X33" i="15"/>
  <c r="X34" i="15"/>
  <c r="X35" i="15"/>
  <c r="X36" i="15"/>
  <c r="X37" i="15"/>
  <c r="X38" i="15"/>
  <c r="X39" i="15"/>
  <c r="X40" i="15"/>
  <c r="X41" i="15"/>
  <c r="X42" i="15"/>
  <c r="X43" i="15"/>
  <c r="X44" i="15"/>
  <c r="X4" i="15"/>
  <c r="AG4" i="16"/>
  <c r="AG5" i="16"/>
  <c r="AG6" i="16"/>
  <c r="AG7" i="16"/>
  <c r="AG8" i="16"/>
  <c r="AG9" i="16"/>
  <c r="AG10" i="16"/>
  <c r="AG11" i="16"/>
  <c r="AG12" i="16"/>
  <c r="AG13" i="16"/>
  <c r="AG14" i="16"/>
  <c r="AG15" i="16"/>
  <c r="AG16" i="16"/>
  <c r="AG17" i="16"/>
  <c r="AG18" i="16"/>
  <c r="AG19" i="16"/>
  <c r="AG20" i="16"/>
  <c r="AG21" i="16"/>
  <c r="AG22" i="16"/>
  <c r="AG23" i="16"/>
  <c r="AG24" i="16"/>
  <c r="AG25" i="16"/>
  <c r="AG26" i="16"/>
  <c r="AG27" i="16"/>
  <c r="AG28" i="16"/>
  <c r="AG29" i="16"/>
  <c r="AG30" i="16"/>
  <c r="AG31" i="16"/>
  <c r="AG32" i="16"/>
  <c r="AG33" i="16"/>
  <c r="AG34" i="16"/>
  <c r="AG35" i="16"/>
  <c r="AG36" i="16"/>
  <c r="AG37" i="16"/>
  <c r="AG38" i="16"/>
  <c r="AG39" i="16"/>
  <c r="AG40" i="16"/>
  <c r="AG41" i="16"/>
  <c r="AG42" i="16"/>
  <c r="AG43" i="16"/>
  <c r="AG44" i="16"/>
  <c r="AG45" i="16"/>
  <c r="AG3" i="16"/>
  <c r="AE44" i="16"/>
  <c r="AE45" i="16"/>
  <c r="AE4" i="16"/>
  <c r="AE5" i="16"/>
  <c r="AE6" i="16"/>
  <c r="AE7" i="16"/>
  <c r="AE8" i="16"/>
  <c r="AE9" i="16"/>
  <c r="AE10" i="16"/>
  <c r="AE11" i="16"/>
  <c r="AE12" i="16"/>
  <c r="AE13" i="16"/>
  <c r="AE14" i="16"/>
  <c r="AE15" i="16"/>
  <c r="AE16" i="16"/>
  <c r="AE17" i="16"/>
  <c r="AE18" i="16"/>
  <c r="AE19" i="16"/>
  <c r="AE20" i="16"/>
  <c r="AE21" i="16"/>
  <c r="AE22" i="16"/>
  <c r="AE23" i="16"/>
  <c r="AE24" i="16"/>
  <c r="AE25" i="16"/>
  <c r="AE26" i="16"/>
  <c r="AE27" i="16"/>
  <c r="AE28" i="16"/>
  <c r="AE29" i="16"/>
  <c r="AE30" i="16"/>
  <c r="AE31" i="16"/>
  <c r="AE32" i="16"/>
  <c r="AE33" i="16"/>
  <c r="AE34" i="16"/>
  <c r="AE35" i="16"/>
  <c r="AE36" i="16"/>
  <c r="AE37" i="16"/>
  <c r="AE38" i="16"/>
  <c r="AE39" i="16"/>
  <c r="AE40" i="16"/>
  <c r="AE41" i="16"/>
  <c r="AE42" i="16"/>
  <c r="AE43" i="16"/>
  <c r="AE3" i="16"/>
  <c r="AC3" i="16"/>
  <c r="AD45" i="16" l="1"/>
  <c r="AC45" i="16"/>
  <c r="AD37" i="16"/>
  <c r="AC37" i="16"/>
  <c r="AD44" i="16"/>
  <c r="AC44" i="16"/>
  <c r="AD43" i="16"/>
  <c r="AC43" i="16"/>
  <c r="AD42" i="16"/>
  <c r="AC42" i="16"/>
  <c r="AD41" i="16"/>
  <c r="AC41" i="16"/>
  <c r="AD40" i="16"/>
  <c r="AC40" i="16"/>
  <c r="AD39" i="16"/>
  <c r="AC39" i="16"/>
  <c r="AD38" i="16"/>
  <c r="AC38" i="16"/>
  <c r="AD36" i="16"/>
  <c r="AC36" i="16"/>
  <c r="AD35" i="16"/>
  <c r="AC35" i="16"/>
  <c r="AD34" i="16"/>
  <c r="AC34" i="16"/>
  <c r="AD33" i="16"/>
  <c r="AC33" i="16"/>
  <c r="AD32" i="16"/>
  <c r="AC32" i="16"/>
  <c r="AD31" i="16"/>
  <c r="AC31" i="16"/>
  <c r="AD30" i="16"/>
  <c r="AC30" i="16"/>
  <c r="AD29" i="16"/>
  <c r="AC29" i="16"/>
  <c r="AD28" i="16"/>
  <c r="AC28" i="16"/>
  <c r="AD27" i="16"/>
  <c r="AC27" i="16"/>
  <c r="AD26" i="16"/>
  <c r="AC26" i="16"/>
  <c r="AD25" i="16"/>
  <c r="AC25" i="16"/>
  <c r="AD24" i="16"/>
  <c r="AC24" i="16"/>
  <c r="AD23" i="16"/>
  <c r="AC23" i="16"/>
  <c r="AD22" i="16"/>
  <c r="AC22" i="16"/>
  <c r="AD21" i="16"/>
  <c r="AC21" i="16"/>
  <c r="AD20" i="16"/>
  <c r="AC20" i="16"/>
  <c r="AD19" i="16"/>
  <c r="AC19" i="16"/>
  <c r="AD18" i="16"/>
  <c r="AC18" i="16"/>
  <c r="AD17" i="16"/>
  <c r="AC17" i="16"/>
  <c r="AD16" i="16"/>
  <c r="AC16" i="16"/>
  <c r="AD15" i="16"/>
  <c r="AC15" i="16"/>
  <c r="AD14" i="16"/>
  <c r="AC14" i="16"/>
  <c r="AD13" i="16"/>
  <c r="AC13" i="16"/>
  <c r="AD12" i="16"/>
  <c r="AC12" i="16"/>
  <c r="AD11" i="16"/>
  <c r="AC11" i="16"/>
  <c r="AD10" i="16"/>
  <c r="AC10" i="16"/>
  <c r="AD9" i="16"/>
  <c r="AC9" i="16"/>
  <c r="AD8" i="16"/>
  <c r="AC8" i="16"/>
  <c r="AD7" i="16"/>
  <c r="AC7" i="16"/>
  <c r="AD6" i="16"/>
  <c r="AC6" i="16"/>
  <c r="AD5" i="16"/>
  <c r="AC5" i="16"/>
  <c r="AD4" i="16"/>
  <c r="AC4" i="16"/>
  <c r="AD3" i="16"/>
  <c r="U44" i="15"/>
  <c r="P44" i="15"/>
  <c r="K44" i="15"/>
  <c r="U43" i="15"/>
  <c r="P43" i="15"/>
  <c r="K43" i="15"/>
  <c r="V43" i="15" s="1"/>
  <c r="U42" i="15"/>
  <c r="P42" i="15"/>
  <c r="V42" i="15" s="1"/>
  <c r="K42" i="15"/>
  <c r="U41" i="15"/>
  <c r="P41" i="15"/>
  <c r="K41" i="15"/>
  <c r="U40" i="15"/>
  <c r="P40" i="15"/>
  <c r="K40" i="15"/>
  <c r="U39" i="15"/>
  <c r="P39" i="15"/>
  <c r="K39" i="15"/>
  <c r="U38" i="15"/>
  <c r="P38" i="15"/>
  <c r="K38" i="15"/>
  <c r="U37" i="15"/>
  <c r="P37" i="15"/>
  <c r="K37" i="15"/>
  <c r="U36" i="15"/>
  <c r="P36" i="15"/>
  <c r="K36" i="15"/>
  <c r="U35" i="15"/>
  <c r="P35" i="15"/>
  <c r="K35" i="15"/>
  <c r="V35" i="15" s="1"/>
  <c r="U34" i="15"/>
  <c r="P34" i="15"/>
  <c r="K34" i="15"/>
  <c r="U33" i="15"/>
  <c r="P33" i="15"/>
  <c r="K33" i="15"/>
  <c r="U32" i="15"/>
  <c r="P32" i="15"/>
  <c r="K32" i="15"/>
  <c r="U31" i="15"/>
  <c r="P31" i="15"/>
  <c r="K31" i="15"/>
  <c r="U30" i="15"/>
  <c r="P30" i="15"/>
  <c r="K30" i="15"/>
  <c r="V30" i="15" s="1"/>
  <c r="U29" i="15"/>
  <c r="P29" i="15"/>
  <c r="K29" i="15"/>
  <c r="U28" i="15"/>
  <c r="P28" i="15"/>
  <c r="K28" i="15"/>
  <c r="U27" i="15"/>
  <c r="P27" i="15"/>
  <c r="K27" i="15"/>
  <c r="U26" i="15"/>
  <c r="P26" i="15"/>
  <c r="K26" i="15"/>
  <c r="U25" i="15"/>
  <c r="P25" i="15"/>
  <c r="K25" i="15"/>
  <c r="U24" i="15"/>
  <c r="P24" i="15"/>
  <c r="K24" i="15"/>
  <c r="U23" i="15"/>
  <c r="P23" i="15"/>
  <c r="K23" i="15"/>
  <c r="U22" i="15"/>
  <c r="P22" i="15"/>
  <c r="K22" i="15"/>
  <c r="U21" i="15"/>
  <c r="P21" i="15"/>
  <c r="K21" i="15"/>
  <c r="U20" i="15"/>
  <c r="P20" i="15"/>
  <c r="K20" i="15"/>
  <c r="U19" i="15"/>
  <c r="P19" i="15"/>
  <c r="K19" i="15"/>
  <c r="V19" i="15" s="1"/>
  <c r="U18" i="15"/>
  <c r="P18" i="15"/>
  <c r="K18" i="15"/>
  <c r="U17" i="15"/>
  <c r="P17" i="15"/>
  <c r="K17" i="15"/>
  <c r="U16" i="15"/>
  <c r="P16" i="15"/>
  <c r="K16" i="15"/>
  <c r="U15" i="15"/>
  <c r="P15" i="15"/>
  <c r="K15" i="15"/>
  <c r="U14" i="15"/>
  <c r="P14" i="15"/>
  <c r="K14" i="15"/>
  <c r="U13" i="15"/>
  <c r="P13" i="15"/>
  <c r="K13" i="15"/>
  <c r="U12" i="15"/>
  <c r="P12" i="15"/>
  <c r="K12" i="15"/>
  <c r="U11" i="15"/>
  <c r="P11" i="15"/>
  <c r="K11" i="15"/>
  <c r="V11" i="15" s="1"/>
  <c r="U10" i="15"/>
  <c r="P10" i="15"/>
  <c r="K10" i="15"/>
  <c r="U9" i="15"/>
  <c r="P9" i="15"/>
  <c r="K9" i="15"/>
  <c r="U8" i="15"/>
  <c r="P8" i="15"/>
  <c r="K8" i="15"/>
  <c r="U7" i="15"/>
  <c r="P7" i="15"/>
  <c r="K7" i="15"/>
  <c r="U6" i="15"/>
  <c r="P6" i="15"/>
  <c r="K6" i="15"/>
  <c r="U5" i="15"/>
  <c r="P5" i="15"/>
  <c r="K5" i="15"/>
  <c r="U4" i="15"/>
  <c r="P4" i="15"/>
  <c r="K4" i="15"/>
  <c r="V7" i="15" l="1"/>
  <c r="V18" i="15"/>
  <c r="V8" i="15"/>
  <c r="V24" i="15"/>
  <c r="V15" i="15"/>
  <c r="V23" i="15"/>
  <c r="V39" i="15"/>
  <c r="V26" i="15"/>
  <c r="V34" i="15"/>
  <c r="V10" i="15"/>
  <c r="V25" i="15"/>
  <c r="V12" i="15"/>
  <c r="V20" i="15"/>
  <c r="V28" i="15"/>
  <c r="V41" i="15"/>
  <c r="V9" i="15"/>
  <c r="V17" i="15"/>
  <c r="V4" i="15"/>
  <c r="V5" i="15"/>
  <c r="V38" i="15"/>
  <c r="V13" i="15"/>
  <c r="V21" i="15"/>
  <c r="V16" i="15"/>
  <c r="V33" i="15"/>
  <c r="V6" i="15"/>
  <c r="V32" i="15"/>
  <c r="V36" i="15"/>
  <c r="V37" i="15"/>
  <c r="V29" i="15"/>
  <c r="V14" i="15"/>
  <c r="V22" i="15"/>
  <c r="V27" i="15"/>
  <c r="V31" i="15"/>
  <c r="V40" i="15"/>
  <c r="V44" i="15"/>
  <c r="V45" i="15" l="1"/>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2" i="2"/>
  <c r="Z182" i="2"/>
  <c r="Z172" i="2"/>
  <c r="Z162" i="2"/>
  <c r="Z152" i="2"/>
  <c r="Z142" i="2"/>
  <c r="Z132" i="2"/>
  <c r="Z129" i="2"/>
  <c r="Z128" i="2"/>
  <c r="Z127" i="2"/>
  <c r="Z126" i="2"/>
  <c r="Z125" i="2"/>
  <c r="Z124" i="2"/>
  <c r="Z123" i="2"/>
  <c r="Z122" i="2"/>
  <c r="Z121" i="2"/>
  <c r="Z120" i="2"/>
  <c r="Z112" i="2"/>
  <c r="Z102" i="2"/>
  <c r="Z92" i="2"/>
  <c r="Z82" i="2"/>
  <c r="Z72" i="2"/>
  <c r="Z62" i="2"/>
  <c r="Z52" i="2"/>
  <c r="Z42" i="2"/>
  <c r="Z32" i="2"/>
  <c r="Z29" i="2"/>
  <c r="Z28" i="2"/>
  <c r="Z27" i="2"/>
  <c r="Z26" i="2"/>
  <c r="Z25" i="2"/>
  <c r="Z24" i="2"/>
  <c r="Z23" i="2"/>
  <c r="Z22" i="2"/>
  <c r="Z21" i="2"/>
  <c r="Z20" i="2"/>
  <c r="Z12" i="2"/>
  <c r="F5" i="5"/>
  <c r="G5" i="5"/>
  <c r="H5" i="5"/>
  <c r="I5" i="5"/>
  <c r="P5" i="5"/>
  <c r="S5" i="5" s="1"/>
  <c r="Q5" i="5"/>
  <c r="R5" i="5"/>
  <c r="F6" i="5"/>
  <c r="G6" i="5"/>
  <c r="H6" i="5"/>
  <c r="I6" i="5"/>
  <c r="P6" i="5"/>
  <c r="Q6" i="5"/>
  <c r="R6" i="5"/>
  <c r="F7" i="5"/>
  <c r="G7" i="5"/>
  <c r="H7" i="5"/>
  <c r="I7" i="5"/>
  <c r="P7" i="5"/>
  <c r="Q7" i="5"/>
  <c r="R7" i="5"/>
  <c r="F8" i="5"/>
  <c r="G8" i="5"/>
  <c r="H8" i="5"/>
  <c r="I8" i="5"/>
  <c r="P8" i="5"/>
  <c r="S8" i="5" s="1"/>
  <c r="Q8" i="5"/>
  <c r="R8" i="5"/>
  <c r="F9" i="5"/>
  <c r="G9" i="5"/>
  <c r="H9" i="5"/>
  <c r="I9" i="5"/>
  <c r="P9" i="5"/>
  <c r="Q9" i="5"/>
  <c r="R9" i="5"/>
  <c r="F10" i="5"/>
  <c r="G10" i="5"/>
  <c r="H10" i="5"/>
  <c r="I10" i="5"/>
  <c r="P10" i="5"/>
  <c r="Q10" i="5"/>
  <c r="R10" i="5"/>
  <c r="F11" i="5"/>
  <c r="G11" i="5"/>
  <c r="H11" i="5"/>
  <c r="I11" i="5"/>
  <c r="P11" i="5"/>
  <c r="Q11" i="5"/>
  <c r="R11" i="5"/>
  <c r="F12" i="5"/>
  <c r="G12" i="5"/>
  <c r="H12" i="5"/>
  <c r="I12" i="5"/>
  <c r="P12" i="5"/>
  <c r="S12" i="5" s="1"/>
  <c r="Q12" i="5"/>
  <c r="R12" i="5"/>
  <c r="F13" i="5"/>
  <c r="G13" i="5"/>
  <c r="H13" i="5"/>
  <c r="I13" i="5"/>
  <c r="P13" i="5"/>
  <c r="Q13" i="5"/>
  <c r="R13" i="5"/>
  <c r="F14" i="5"/>
  <c r="G14" i="5"/>
  <c r="H14" i="5"/>
  <c r="I14" i="5"/>
  <c r="P14" i="5"/>
  <c r="Q14" i="5"/>
  <c r="R14" i="5"/>
  <c r="F15" i="5"/>
  <c r="G15" i="5"/>
  <c r="H15" i="5"/>
  <c r="I15" i="5"/>
  <c r="P15" i="5"/>
  <c r="Q15" i="5"/>
  <c r="R15" i="5"/>
  <c r="F16" i="5"/>
  <c r="G16" i="5"/>
  <c r="H16" i="5"/>
  <c r="I16" i="5"/>
  <c r="P16" i="5"/>
  <c r="S16" i="5" s="1"/>
  <c r="Q16" i="5"/>
  <c r="R16" i="5"/>
  <c r="F17" i="5"/>
  <c r="G17" i="5"/>
  <c r="H17" i="5"/>
  <c r="I17" i="5"/>
  <c r="P17" i="5"/>
  <c r="Q17" i="5"/>
  <c r="R17" i="5"/>
  <c r="F18" i="5"/>
  <c r="G18" i="5"/>
  <c r="H18" i="5"/>
  <c r="I18" i="5"/>
  <c r="P18" i="5"/>
  <c r="Q18" i="5"/>
  <c r="R18" i="5"/>
  <c r="F19" i="5"/>
  <c r="G19" i="5"/>
  <c r="H19" i="5"/>
  <c r="I19" i="5"/>
  <c r="P19" i="5"/>
  <c r="Q19" i="5"/>
  <c r="S19" i="5" s="1"/>
  <c r="R19" i="5"/>
  <c r="F20" i="5"/>
  <c r="G20" i="5"/>
  <c r="H20" i="5"/>
  <c r="I20" i="5"/>
  <c r="P20" i="5"/>
  <c r="S20" i="5" s="1"/>
  <c r="Q20" i="5"/>
  <c r="R20" i="5"/>
  <c r="F21" i="5"/>
  <c r="G21" i="5"/>
  <c r="H21" i="5"/>
  <c r="I21" i="5"/>
  <c r="P21" i="5"/>
  <c r="Q21" i="5"/>
  <c r="R21" i="5"/>
  <c r="F22" i="5"/>
  <c r="G22" i="5"/>
  <c r="H22" i="5"/>
  <c r="I22" i="5"/>
  <c r="P22" i="5"/>
  <c r="Q22" i="5"/>
  <c r="R22" i="5"/>
  <c r="F23" i="5"/>
  <c r="G23" i="5"/>
  <c r="H23" i="5"/>
  <c r="I23" i="5"/>
  <c r="P23" i="5"/>
  <c r="Q23" i="5"/>
  <c r="R23" i="5"/>
  <c r="F24" i="5"/>
  <c r="G24" i="5"/>
  <c r="H24" i="5"/>
  <c r="I24" i="5"/>
  <c r="P24" i="5"/>
  <c r="S24" i="5" s="1"/>
  <c r="Q24" i="5"/>
  <c r="R24" i="5"/>
  <c r="F25" i="5"/>
  <c r="G25" i="5"/>
  <c r="H25" i="5"/>
  <c r="I25" i="5"/>
  <c r="P25" i="5"/>
  <c r="Q25" i="5"/>
  <c r="R25" i="5"/>
  <c r="F26" i="5"/>
  <c r="G26" i="5"/>
  <c r="H26" i="5"/>
  <c r="I26" i="5"/>
  <c r="P26" i="5"/>
  <c r="Q26" i="5"/>
  <c r="R26" i="5"/>
  <c r="F27" i="5"/>
  <c r="G27" i="5"/>
  <c r="H27" i="5"/>
  <c r="J27" i="5" s="1"/>
  <c r="I27" i="5"/>
  <c r="P27" i="5"/>
  <c r="Q27" i="5"/>
  <c r="S27" i="5" s="1"/>
  <c r="R27" i="5"/>
  <c r="F28" i="5"/>
  <c r="G28" i="5"/>
  <c r="H28" i="5"/>
  <c r="I28" i="5"/>
  <c r="P28" i="5"/>
  <c r="S28" i="5" s="1"/>
  <c r="Q28" i="5"/>
  <c r="R28" i="5"/>
  <c r="F29" i="5"/>
  <c r="G29" i="5"/>
  <c r="H29" i="5"/>
  <c r="I29" i="5"/>
  <c r="P29" i="5"/>
  <c r="Q29" i="5"/>
  <c r="R29" i="5"/>
  <c r="F30" i="5"/>
  <c r="G30" i="5"/>
  <c r="H30" i="5"/>
  <c r="I30" i="5"/>
  <c r="P30" i="5"/>
  <c r="Q30" i="5"/>
  <c r="R30" i="5"/>
  <c r="F31" i="5"/>
  <c r="G31" i="5"/>
  <c r="H31" i="5"/>
  <c r="I31" i="5"/>
  <c r="P31" i="5"/>
  <c r="Q31" i="5"/>
  <c r="R31" i="5"/>
  <c r="F32" i="5"/>
  <c r="G32" i="5"/>
  <c r="H32" i="5"/>
  <c r="I32" i="5"/>
  <c r="P32" i="5"/>
  <c r="S32" i="5" s="1"/>
  <c r="Q32" i="5"/>
  <c r="R32" i="5"/>
  <c r="F33" i="5"/>
  <c r="G33" i="5"/>
  <c r="H33" i="5"/>
  <c r="I33" i="5"/>
  <c r="P33" i="5"/>
  <c r="Q33" i="5"/>
  <c r="R33" i="5"/>
  <c r="F34" i="5"/>
  <c r="G34" i="5"/>
  <c r="H34" i="5"/>
  <c r="I34" i="5"/>
  <c r="P34" i="5"/>
  <c r="Q34" i="5"/>
  <c r="R34" i="5"/>
  <c r="F35" i="5"/>
  <c r="G35" i="5"/>
  <c r="H35" i="5"/>
  <c r="J35" i="5" s="1"/>
  <c r="I35" i="5"/>
  <c r="P35" i="5"/>
  <c r="Q35" i="5"/>
  <c r="S35" i="5" s="1"/>
  <c r="R35" i="5"/>
  <c r="F36" i="5"/>
  <c r="G36" i="5"/>
  <c r="H36" i="5"/>
  <c r="I36" i="5"/>
  <c r="P36" i="5"/>
  <c r="Q36" i="5"/>
  <c r="R36" i="5"/>
  <c r="F37" i="5"/>
  <c r="G37" i="5"/>
  <c r="H37" i="5"/>
  <c r="I37" i="5"/>
  <c r="P37" i="5"/>
  <c r="Q37" i="5"/>
  <c r="R37" i="5"/>
  <c r="F38" i="5"/>
  <c r="G38" i="5"/>
  <c r="H38" i="5"/>
  <c r="I38" i="5"/>
  <c r="P38" i="5"/>
  <c r="Q38" i="5"/>
  <c r="R38" i="5"/>
  <c r="F39" i="5"/>
  <c r="G39" i="5"/>
  <c r="H39" i="5"/>
  <c r="I39" i="5"/>
  <c r="P39" i="5"/>
  <c r="Q39" i="5"/>
  <c r="R39" i="5"/>
  <c r="F40" i="5"/>
  <c r="G40" i="5"/>
  <c r="H40" i="5"/>
  <c r="I40" i="5"/>
  <c r="P40" i="5"/>
  <c r="S40" i="5" s="1"/>
  <c r="Q40" i="5"/>
  <c r="R40" i="5"/>
  <c r="F41" i="5"/>
  <c r="G41" i="5"/>
  <c r="H41" i="5"/>
  <c r="I41" i="5"/>
  <c r="P41" i="5"/>
  <c r="Q41" i="5"/>
  <c r="R41" i="5"/>
  <c r="F42" i="5"/>
  <c r="G42" i="5"/>
  <c r="H42" i="5"/>
  <c r="I42" i="5"/>
  <c r="P42" i="5"/>
  <c r="Q42" i="5"/>
  <c r="R42" i="5"/>
  <c r="F43" i="5"/>
  <c r="G43" i="5"/>
  <c r="H43" i="5"/>
  <c r="I43" i="5"/>
  <c r="P43" i="5"/>
  <c r="Q43" i="5"/>
  <c r="S43" i="5" s="1"/>
  <c r="R43" i="5"/>
  <c r="F44" i="5"/>
  <c r="G44" i="5"/>
  <c r="H44" i="5"/>
  <c r="I44" i="5"/>
  <c r="P44" i="5"/>
  <c r="Q44" i="5"/>
  <c r="R44" i="5"/>
  <c r="F45" i="5"/>
  <c r="G45" i="5"/>
  <c r="H45" i="5"/>
  <c r="I45" i="5"/>
  <c r="P45" i="5"/>
  <c r="Q45" i="5"/>
  <c r="R45" i="5"/>
  <c r="F46" i="5"/>
  <c r="G46" i="5"/>
  <c r="H46" i="5"/>
  <c r="I46" i="5"/>
  <c r="P46" i="5"/>
  <c r="Q46" i="5"/>
  <c r="R46" i="5"/>
  <c r="F47" i="5"/>
  <c r="G47" i="5"/>
  <c r="H47" i="5"/>
  <c r="I47" i="5"/>
  <c r="P47" i="5"/>
  <c r="Q47" i="5"/>
  <c r="R47" i="5"/>
  <c r="F48" i="5"/>
  <c r="G48" i="5"/>
  <c r="H48" i="5"/>
  <c r="I48" i="5"/>
  <c r="P48" i="5"/>
  <c r="S48" i="5" s="1"/>
  <c r="Q48" i="5"/>
  <c r="R48" i="5"/>
  <c r="F49" i="5"/>
  <c r="G49" i="5"/>
  <c r="H49" i="5"/>
  <c r="I49" i="5"/>
  <c r="P49" i="5"/>
  <c r="Q49" i="5"/>
  <c r="R49" i="5"/>
  <c r="F50" i="5"/>
  <c r="G50" i="5"/>
  <c r="H50" i="5"/>
  <c r="I50" i="5"/>
  <c r="P50" i="5"/>
  <c r="Q50" i="5"/>
  <c r="R50" i="5"/>
  <c r="F51" i="5"/>
  <c r="G51" i="5"/>
  <c r="H51" i="5"/>
  <c r="I51" i="5"/>
  <c r="P51" i="5"/>
  <c r="Q51" i="5"/>
  <c r="S51" i="5" s="1"/>
  <c r="R51" i="5"/>
  <c r="F52" i="5"/>
  <c r="G52" i="5"/>
  <c r="H52" i="5"/>
  <c r="I52" i="5"/>
  <c r="P52" i="5"/>
  <c r="Q52" i="5"/>
  <c r="R52" i="5"/>
  <c r="F53" i="5"/>
  <c r="G53" i="5"/>
  <c r="H53" i="5"/>
  <c r="I53" i="5"/>
  <c r="P53" i="5"/>
  <c r="Q53" i="5"/>
  <c r="R53" i="5"/>
  <c r="F54" i="5"/>
  <c r="G54" i="5"/>
  <c r="H54" i="5"/>
  <c r="I54" i="5"/>
  <c r="P54" i="5"/>
  <c r="Q54" i="5"/>
  <c r="R54" i="5"/>
  <c r="F55" i="5"/>
  <c r="G55" i="5"/>
  <c r="H55" i="5"/>
  <c r="I55" i="5"/>
  <c r="P55" i="5"/>
  <c r="Q55" i="5"/>
  <c r="R55" i="5"/>
  <c r="F56" i="5"/>
  <c r="G56" i="5"/>
  <c r="H56" i="5"/>
  <c r="I56" i="5"/>
  <c r="P56" i="5"/>
  <c r="S56" i="5" s="1"/>
  <c r="Q56" i="5"/>
  <c r="R56" i="5"/>
  <c r="F57" i="5"/>
  <c r="G57" i="5"/>
  <c r="H57" i="5"/>
  <c r="I57" i="5"/>
  <c r="P57" i="5"/>
  <c r="Q57" i="5"/>
  <c r="R57" i="5"/>
  <c r="F58" i="5"/>
  <c r="G58" i="5"/>
  <c r="H58" i="5"/>
  <c r="I58" i="5"/>
  <c r="P58" i="5"/>
  <c r="Q58" i="5"/>
  <c r="R58" i="5"/>
  <c r="F59" i="5"/>
  <c r="G59" i="5"/>
  <c r="H59" i="5"/>
  <c r="J59" i="5" s="1"/>
  <c r="I59" i="5"/>
  <c r="P59" i="5"/>
  <c r="Q59" i="5"/>
  <c r="S59" i="5" s="1"/>
  <c r="R59" i="5"/>
  <c r="F60" i="5"/>
  <c r="G60" i="5"/>
  <c r="H60" i="5"/>
  <c r="I60" i="5"/>
  <c r="P60" i="5"/>
  <c r="Q60" i="5"/>
  <c r="R60" i="5"/>
  <c r="F61" i="5"/>
  <c r="G61" i="5"/>
  <c r="H61" i="5"/>
  <c r="I61" i="5"/>
  <c r="P61" i="5"/>
  <c r="Q61" i="5"/>
  <c r="R61" i="5"/>
  <c r="F62" i="5"/>
  <c r="G62" i="5"/>
  <c r="H62" i="5"/>
  <c r="I62" i="5"/>
  <c r="P62" i="5"/>
  <c r="Q62" i="5"/>
  <c r="R62" i="5"/>
  <c r="F63" i="5"/>
  <c r="G63" i="5"/>
  <c r="H63" i="5"/>
  <c r="I63" i="5"/>
  <c r="P63" i="5"/>
  <c r="Q63" i="5"/>
  <c r="R63" i="5"/>
  <c r="F64" i="5"/>
  <c r="G64" i="5"/>
  <c r="H64" i="5"/>
  <c r="I64" i="5"/>
  <c r="P64" i="5"/>
  <c r="S64" i="5" s="1"/>
  <c r="Q64" i="5"/>
  <c r="R64" i="5"/>
  <c r="F65" i="5"/>
  <c r="G65" i="5"/>
  <c r="H65" i="5"/>
  <c r="I65" i="5"/>
  <c r="P65" i="5"/>
  <c r="Q65" i="5"/>
  <c r="R65" i="5"/>
  <c r="F66" i="5"/>
  <c r="G66" i="5"/>
  <c r="H66" i="5"/>
  <c r="I66" i="5"/>
  <c r="P66" i="5"/>
  <c r="Q66" i="5"/>
  <c r="R66" i="5"/>
  <c r="F67" i="5"/>
  <c r="G67" i="5"/>
  <c r="H67" i="5"/>
  <c r="J67" i="5" s="1"/>
  <c r="I67" i="5"/>
  <c r="P67" i="5"/>
  <c r="Q67" i="5"/>
  <c r="S67" i="5" s="1"/>
  <c r="R67" i="5"/>
  <c r="F68" i="5"/>
  <c r="G68" i="5"/>
  <c r="H68" i="5"/>
  <c r="I68" i="5"/>
  <c r="P68" i="5"/>
  <c r="Q68" i="5"/>
  <c r="R68" i="5"/>
  <c r="F69" i="5"/>
  <c r="G69" i="5"/>
  <c r="H69" i="5"/>
  <c r="I69" i="5"/>
  <c r="P69" i="5"/>
  <c r="Q69" i="5"/>
  <c r="R69" i="5"/>
  <c r="F70" i="5"/>
  <c r="G70" i="5"/>
  <c r="H70" i="5"/>
  <c r="I70" i="5"/>
  <c r="P70" i="5"/>
  <c r="Q70" i="5"/>
  <c r="R70" i="5"/>
  <c r="F71" i="5"/>
  <c r="G71" i="5"/>
  <c r="H71" i="5"/>
  <c r="I71" i="5"/>
  <c r="P71" i="5"/>
  <c r="Q71" i="5"/>
  <c r="R71" i="5"/>
  <c r="F72" i="5"/>
  <c r="G72" i="5"/>
  <c r="H72" i="5"/>
  <c r="I72" i="5"/>
  <c r="P72" i="5"/>
  <c r="S72" i="5" s="1"/>
  <c r="Q72" i="5"/>
  <c r="R72" i="5"/>
  <c r="F73" i="5"/>
  <c r="G73" i="5"/>
  <c r="H73" i="5"/>
  <c r="I73" i="5"/>
  <c r="P73" i="5"/>
  <c r="S73" i="5" s="1"/>
  <c r="Q73" i="5"/>
  <c r="R73" i="5"/>
  <c r="F74" i="5"/>
  <c r="G74" i="5"/>
  <c r="H74" i="5"/>
  <c r="I74" i="5"/>
  <c r="P74" i="5"/>
  <c r="Q74" i="5"/>
  <c r="R74" i="5"/>
  <c r="F75" i="5"/>
  <c r="G75" i="5"/>
  <c r="H75" i="5"/>
  <c r="I75" i="5"/>
  <c r="P75" i="5"/>
  <c r="Q75" i="5"/>
  <c r="R75" i="5"/>
  <c r="F76" i="5"/>
  <c r="G76" i="5"/>
  <c r="H76" i="5"/>
  <c r="I76" i="5"/>
  <c r="P76" i="5"/>
  <c r="Q76" i="5"/>
  <c r="R76" i="5"/>
  <c r="S76" i="5" s="1"/>
  <c r="F77" i="5"/>
  <c r="G77" i="5"/>
  <c r="H77" i="5"/>
  <c r="I77" i="5"/>
  <c r="P77" i="5"/>
  <c r="Q77" i="5"/>
  <c r="R77" i="5"/>
  <c r="F78" i="5"/>
  <c r="G78" i="5"/>
  <c r="H78" i="5"/>
  <c r="I78" i="5"/>
  <c r="P78" i="5"/>
  <c r="Q78" i="5"/>
  <c r="R78" i="5"/>
  <c r="F79" i="5"/>
  <c r="G79" i="5"/>
  <c r="H79" i="5"/>
  <c r="I79" i="5"/>
  <c r="P79" i="5"/>
  <c r="Q79" i="5"/>
  <c r="R79" i="5"/>
  <c r="F80" i="5"/>
  <c r="G80" i="5"/>
  <c r="H80" i="5"/>
  <c r="I80" i="5"/>
  <c r="P80" i="5"/>
  <c r="S80" i="5" s="1"/>
  <c r="Q80" i="5"/>
  <c r="R80" i="5"/>
  <c r="F81" i="5"/>
  <c r="G81" i="5"/>
  <c r="H81" i="5"/>
  <c r="I81" i="5"/>
  <c r="P81" i="5"/>
  <c r="S81" i="5" s="1"/>
  <c r="Q81" i="5"/>
  <c r="R81" i="5"/>
  <c r="F82" i="5"/>
  <c r="G82" i="5"/>
  <c r="H82" i="5"/>
  <c r="I82" i="5"/>
  <c r="P82" i="5"/>
  <c r="Q82" i="5"/>
  <c r="R82" i="5"/>
  <c r="F83" i="5"/>
  <c r="G83" i="5"/>
  <c r="H83" i="5"/>
  <c r="I83" i="5"/>
  <c r="P83" i="5"/>
  <c r="Q83" i="5"/>
  <c r="R83" i="5"/>
  <c r="F84" i="5"/>
  <c r="G84" i="5"/>
  <c r="H84" i="5"/>
  <c r="I84" i="5"/>
  <c r="P84" i="5"/>
  <c r="Q84" i="5"/>
  <c r="R84" i="5"/>
  <c r="S84" i="5" s="1"/>
  <c r="F85" i="5"/>
  <c r="G85" i="5"/>
  <c r="H85" i="5"/>
  <c r="I85" i="5"/>
  <c r="P85" i="5"/>
  <c r="Q85" i="5"/>
  <c r="R85" i="5"/>
  <c r="F86" i="5"/>
  <c r="G86" i="5"/>
  <c r="H86" i="5"/>
  <c r="I86" i="5"/>
  <c r="P86" i="5"/>
  <c r="Q86" i="5"/>
  <c r="R86" i="5"/>
  <c r="F87" i="5"/>
  <c r="G87" i="5"/>
  <c r="H87" i="5"/>
  <c r="I87" i="5"/>
  <c r="P87" i="5"/>
  <c r="Q87" i="5"/>
  <c r="R87" i="5"/>
  <c r="F88" i="5"/>
  <c r="G88" i="5"/>
  <c r="H88" i="5"/>
  <c r="I88" i="5"/>
  <c r="P88" i="5"/>
  <c r="S88" i="5" s="1"/>
  <c r="Q88" i="5"/>
  <c r="R88" i="5"/>
  <c r="F89" i="5"/>
  <c r="G89" i="5"/>
  <c r="H89" i="5"/>
  <c r="I89" i="5"/>
  <c r="P89" i="5"/>
  <c r="S89" i="5" s="1"/>
  <c r="Q89" i="5"/>
  <c r="R89" i="5"/>
  <c r="F90" i="5"/>
  <c r="G90" i="5"/>
  <c r="H90" i="5"/>
  <c r="I90" i="5"/>
  <c r="P90" i="5"/>
  <c r="Q90" i="5"/>
  <c r="R90" i="5"/>
  <c r="F91" i="5"/>
  <c r="G91" i="5"/>
  <c r="H91" i="5"/>
  <c r="J91" i="5" s="1"/>
  <c r="I91" i="5"/>
  <c r="P91" i="5"/>
  <c r="Q91" i="5"/>
  <c r="R91" i="5"/>
  <c r="F92" i="5"/>
  <c r="G92" i="5"/>
  <c r="H92" i="5"/>
  <c r="I92" i="5"/>
  <c r="P92" i="5"/>
  <c r="Q92" i="5"/>
  <c r="R92" i="5"/>
  <c r="S92" i="5" s="1"/>
  <c r="F93" i="5"/>
  <c r="G93" i="5"/>
  <c r="H93" i="5"/>
  <c r="I93" i="5"/>
  <c r="P93" i="5"/>
  <c r="Q93" i="5"/>
  <c r="R93" i="5"/>
  <c r="F94" i="5"/>
  <c r="G94" i="5"/>
  <c r="H94" i="5"/>
  <c r="I94" i="5"/>
  <c r="P94" i="5"/>
  <c r="Q94" i="5"/>
  <c r="R94" i="5"/>
  <c r="F95" i="5"/>
  <c r="G95" i="5"/>
  <c r="H95" i="5"/>
  <c r="I95" i="5"/>
  <c r="P95" i="5"/>
  <c r="Q95" i="5"/>
  <c r="R95" i="5"/>
  <c r="F96" i="5"/>
  <c r="G96" i="5"/>
  <c r="H96" i="5"/>
  <c r="I96" i="5"/>
  <c r="P96" i="5"/>
  <c r="S96" i="5" s="1"/>
  <c r="Q96" i="5"/>
  <c r="R96" i="5"/>
  <c r="F97" i="5"/>
  <c r="G97" i="5"/>
  <c r="H97" i="5"/>
  <c r="I97" i="5"/>
  <c r="P97" i="5"/>
  <c r="Q97" i="5"/>
  <c r="S97" i="5" s="1"/>
  <c r="R97" i="5"/>
  <c r="F98" i="5"/>
  <c r="G98" i="5"/>
  <c r="H98" i="5"/>
  <c r="I98" i="5"/>
  <c r="P98" i="5"/>
  <c r="Q98" i="5"/>
  <c r="R98" i="5"/>
  <c r="F99" i="5"/>
  <c r="G99" i="5"/>
  <c r="H99" i="5"/>
  <c r="J99" i="5" s="1"/>
  <c r="I99" i="5"/>
  <c r="P99" i="5"/>
  <c r="Q99" i="5"/>
  <c r="R99" i="5"/>
  <c r="F100" i="5"/>
  <c r="G100" i="5"/>
  <c r="H100" i="5"/>
  <c r="I100" i="5"/>
  <c r="P100" i="5"/>
  <c r="Q100" i="5"/>
  <c r="R100" i="5"/>
  <c r="S100" i="5" s="1"/>
  <c r="F101" i="5"/>
  <c r="G101" i="5"/>
  <c r="H101" i="5"/>
  <c r="I101" i="5"/>
  <c r="P101" i="5"/>
  <c r="Q101" i="5"/>
  <c r="R101" i="5"/>
  <c r="F102" i="5"/>
  <c r="G102" i="5"/>
  <c r="H102" i="5"/>
  <c r="I102" i="5"/>
  <c r="P102" i="5"/>
  <c r="Q102" i="5"/>
  <c r="R102" i="5"/>
  <c r="F103" i="5"/>
  <c r="G103" i="5"/>
  <c r="H103" i="5"/>
  <c r="I103" i="5"/>
  <c r="P103" i="5"/>
  <c r="Q103" i="5"/>
  <c r="R103" i="5"/>
  <c r="F104" i="5"/>
  <c r="G104" i="5"/>
  <c r="H104" i="5"/>
  <c r="I104" i="5"/>
  <c r="P104" i="5"/>
  <c r="S104" i="5" s="1"/>
  <c r="Q104" i="5"/>
  <c r="R104" i="5"/>
  <c r="F105" i="5"/>
  <c r="G105" i="5"/>
  <c r="H105" i="5"/>
  <c r="I105" i="5"/>
  <c r="P105" i="5"/>
  <c r="S105" i="5" s="1"/>
  <c r="Q105" i="5"/>
  <c r="R105" i="5"/>
  <c r="F106" i="5"/>
  <c r="G106" i="5"/>
  <c r="H106" i="5"/>
  <c r="I106" i="5"/>
  <c r="P106" i="5"/>
  <c r="Q106" i="5"/>
  <c r="R106" i="5"/>
  <c r="F107" i="5"/>
  <c r="G107" i="5"/>
  <c r="H107" i="5"/>
  <c r="J107" i="5" s="1"/>
  <c r="I107" i="5"/>
  <c r="P107" i="5"/>
  <c r="Q107" i="5"/>
  <c r="R107" i="5"/>
  <c r="F108" i="5"/>
  <c r="G108" i="5"/>
  <c r="H108" i="5"/>
  <c r="I108" i="5"/>
  <c r="P108" i="5"/>
  <c r="Q108" i="5"/>
  <c r="R108" i="5"/>
  <c r="S108" i="5" s="1"/>
  <c r="F109" i="5"/>
  <c r="G109" i="5"/>
  <c r="H109" i="5"/>
  <c r="I109" i="5"/>
  <c r="P109" i="5"/>
  <c r="Q109" i="5"/>
  <c r="R109" i="5"/>
  <c r="F110" i="5"/>
  <c r="G110" i="5"/>
  <c r="H110" i="5"/>
  <c r="I110" i="5"/>
  <c r="P110" i="5"/>
  <c r="Q110" i="5"/>
  <c r="R110" i="5"/>
  <c r="F111" i="5"/>
  <c r="G111" i="5"/>
  <c r="H111" i="5"/>
  <c r="I111" i="5"/>
  <c r="P111" i="5"/>
  <c r="Q111" i="5"/>
  <c r="R111" i="5"/>
  <c r="F112" i="5"/>
  <c r="G112" i="5"/>
  <c r="H112" i="5"/>
  <c r="I112" i="5"/>
  <c r="P112" i="5"/>
  <c r="S112" i="5" s="1"/>
  <c r="Q112" i="5"/>
  <c r="R112" i="5"/>
  <c r="F113" i="5"/>
  <c r="G113" i="5"/>
  <c r="H113" i="5"/>
  <c r="I113" i="5"/>
  <c r="P113" i="5"/>
  <c r="S113" i="5" s="1"/>
  <c r="Q113" i="5"/>
  <c r="R113" i="5"/>
  <c r="F114" i="5"/>
  <c r="G114" i="5"/>
  <c r="H114" i="5"/>
  <c r="I114" i="5"/>
  <c r="P114" i="5"/>
  <c r="Q114" i="5"/>
  <c r="R114" i="5"/>
  <c r="F115" i="5"/>
  <c r="G115" i="5"/>
  <c r="H115" i="5"/>
  <c r="I115" i="5"/>
  <c r="P115" i="5"/>
  <c r="Q115" i="5"/>
  <c r="R115" i="5"/>
  <c r="F116" i="5"/>
  <c r="G116" i="5"/>
  <c r="H116" i="5"/>
  <c r="I116" i="5"/>
  <c r="P116" i="5"/>
  <c r="Q116" i="5"/>
  <c r="R116" i="5"/>
  <c r="S116" i="5" s="1"/>
  <c r="F117" i="5"/>
  <c r="G117" i="5"/>
  <c r="H117" i="5"/>
  <c r="I117" i="5"/>
  <c r="P117" i="5"/>
  <c r="Q117" i="5"/>
  <c r="R117" i="5"/>
  <c r="F118" i="5"/>
  <c r="G118" i="5"/>
  <c r="H118" i="5"/>
  <c r="I118" i="5"/>
  <c r="P118" i="5"/>
  <c r="Q118" i="5"/>
  <c r="R118" i="5"/>
  <c r="F119" i="5"/>
  <c r="G119" i="5"/>
  <c r="H119" i="5"/>
  <c r="I119" i="5"/>
  <c r="P119" i="5"/>
  <c r="Q119" i="5"/>
  <c r="R119" i="5"/>
  <c r="F120" i="5"/>
  <c r="G120" i="5"/>
  <c r="H120" i="5"/>
  <c r="I120" i="5"/>
  <c r="P120" i="5"/>
  <c r="S120" i="5" s="1"/>
  <c r="Q120" i="5"/>
  <c r="R120" i="5"/>
  <c r="F121" i="5"/>
  <c r="G121" i="5"/>
  <c r="H121" i="5"/>
  <c r="I121" i="5"/>
  <c r="P121" i="5"/>
  <c r="S121" i="5" s="1"/>
  <c r="Q121" i="5"/>
  <c r="R121" i="5"/>
  <c r="F122" i="5"/>
  <c r="G122" i="5"/>
  <c r="H122" i="5"/>
  <c r="I122" i="5"/>
  <c r="P122" i="5"/>
  <c r="Q122" i="5"/>
  <c r="R122" i="5"/>
  <c r="F123" i="5"/>
  <c r="G123" i="5"/>
  <c r="H123" i="5"/>
  <c r="J123" i="5" s="1"/>
  <c r="I123" i="5"/>
  <c r="P123" i="5"/>
  <c r="Q123" i="5"/>
  <c r="R123" i="5"/>
  <c r="F124" i="5"/>
  <c r="G124" i="5"/>
  <c r="H124" i="5"/>
  <c r="I124" i="5"/>
  <c r="P124" i="5"/>
  <c r="Q124" i="5"/>
  <c r="R124" i="5"/>
  <c r="S124" i="5" s="1"/>
  <c r="F125" i="5"/>
  <c r="G125" i="5"/>
  <c r="H125" i="5"/>
  <c r="I125" i="5"/>
  <c r="P125" i="5"/>
  <c r="Q125" i="5"/>
  <c r="R125" i="5"/>
  <c r="F126" i="5"/>
  <c r="G126" i="5"/>
  <c r="H126" i="5"/>
  <c r="I126" i="5"/>
  <c r="P126" i="5"/>
  <c r="Q126" i="5"/>
  <c r="R126" i="5"/>
  <c r="F127" i="5"/>
  <c r="G127" i="5"/>
  <c r="H127" i="5"/>
  <c r="I127" i="5"/>
  <c r="P127" i="5"/>
  <c r="Q127" i="5"/>
  <c r="R127" i="5"/>
  <c r="F128" i="5"/>
  <c r="G128" i="5"/>
  <c r="H128" i="5"/>
  <c r="I128" i="5"/>
  <c r="P128" i="5"/>
  <c r="S128" i="5" s="1"/>
  <c r="Q128" i="5"/>
  <c r="R128" i="5"/>
  <c r="F129" i="5"/>
  <c r="G129" i="5"/>
  <c r="H129" i="5"/>
  <c r="I129" i="5"/>
  <c r="P129" i="5"/>
  <c r="S129" i="5" s="1"/>
  <c r="Q129" i="5"/>
  <c r="R129" i="5"/>
  <c r="F130" i="5"/>
  <c r="G130" i="5"/>
  <c r="H130" i="5"/>
  <c r="I130" i="5"/>
  <c r="P130" i="5"/>
  <c r="Q130" i="5"/>
  <c r="R130" i="5"/>
  <c r="F131" i="5"/>
  <c r="G131" i="5"/>
  <c r="H131" i="5"/>
  <c r="J131" i="5" s="1"/>
  <c r="I131" i="5"/>
  <c r="P131" i="5"/>
  <c r="S131" i="5" s="1"/>
  <c r="Q131" i="5"/>
  <c r="R131" i="5"/>
  <c r="F132" i="5"/>
  <c r="G132" i="5"/>
  <c r="H132" i="5"/>
  <c r="I132" i="5"/>
  <c r="P132" i="5"/>
  <c r="Q132" i="5"/>
  <c r="R132" i="5"/>
  <c r="S132" i="5" s="1"/>
  <c r="F133" i="5"/>
  <c r="G133" i="5"/>
  <c r="H133" i="5"/>
  <c r="I133" i="5"/>
  <c r="P133" i="5"/>
  <c r="Q133" i="5"/>
  <c r="R133" i="5"/>
  <c r="F134" i="5"/>
  <c r="G134" i="5"/>
  <c r="H134" i="5"/>
  <c r="I134" i="5"/>
  <c r="P134" i="5"/>
  <c r="Q134" i="5"/>
  <c r="R134" i="5"/>
  <c r="F135" i="5"/>
  <c r="G135" i="5"/>
  <c r="H135" i="5"/>
  <c r="I135" i="5"/>
  <c r="P135" i="5"/>
  <c r="Q135" i="5"/>
  <c r="R135" i="5"/>
  <c r="F136" i="5"/>
  <c r="G136" i="5"/>
  <c r="H136" i="5"/>
  <c r="I136" i="5"/>
  <c r="P136" i="5"/>
  <c r="S136" i="5" s="1"/>
  <c r="Q136" i="5"/>
  <c r="R136" i="5"/>
  <c r="F137" i="5"/>
  <c r="G137" i="5"/>
  <c r="H137" i="5"/>
  <c r="I137" i="5"/>
  <c r="P137" i="5"/>
  <c r="S137" i="5" s="1"/>
  <c r="Q137" i="5"/>
  <c r="R137" i="5"/>
  <c r="F138" i="5"/>
  <c r="G138" i="5"/>
  <c r="H138" i="5"/>
  <c r="I138" i="5"/>
  <c r="P138" i="5"/>
  <c r="Q138" i="5"/>
  <c r="R138" i="5"/>
  <c r="F139" i="5"/>
  <c r="G139" i="5"/>
  <c r="H139" i="5"/>
  <c r="I139" i="5"/>
  <c r="P139" i="5"/>
  <c r="Q139" i="5"/>
  <c r="R139" i="5"/>
  <c r="F140" i="5"/>
  <c r="G140" i="5"/>
  <c r="H140" i="5"/>
  <c r="I140" i="5"/>
  <c r="P140" i="5"/>
  <c r="Q140" i="5"/>
  <c r="R140" i="5"/>
  <c r="S140" i="5" s="1"/>
  <c r="F141" i="5"/>
  <c r="G141" i="5"/>
  <c r="H141" i="5"/>
  <c r="I141" i="5"/>
  <c r="P141" i="5"/>
  <c r="Q141" i="5"/>
  <c r="R141" i="5"/>
  <c r="F142" i="5"/>
  <c r="G142" i="5"/>
  <c r="H142" i="5"/>
  <c r="I142" i="5"/>
  <c r="P142" i="5"/>
  <c r="Q142" i="5"/>
  <c r="R142" i="5"/>
  <c r="F143" i="5"/>
  <c r="G143" i="5"/>
  <c r="H143" i="5"/>
  <c r="I143" i="5"/>
  <c r="P143" i="5"/>
  <c r="Q143" i="5"/>
  <c r="R143" i="5"/>
  <c r="F144" i="5"/>
  <c r="G144" i="5"/>
  <c r="H144" i="5"/>
  <c r="I144" i="5"/>
  <c r="P144" i="5"/>
  <c r="S144" i="5" s="1"/>
  <c r="Q144" i="5"/>
  <c r="R144" i="5"/>
  <c r="F145" i="5"/>
  <c r="G145" i="5"/>
  <c r="H145" i="5"/>
  <c r="I145" i="5"/>
  <c r="P145" i="5"/>
  <c r="S145" i="5" s="1"/>
  <c r="Q145" i="5"/>
  <c r="R145" i="5"/>
  <c r="F146" i="5"/>
  <c r="G146" i="5"/>
  <c r="H146" i="5"/>
  <c r="I146" i="5"/>
  <c r="P146" i="5"/>
  <c r="Q146" i="5"/>
  <c r="R146" i="5"/>
  <c r="F147" i="5"/>
  <c r="G147" i="5"/>
  <c r="H147" i="5"/>
  <c r="I147" i="5"/>
  <c r="P147" i="5"/>
  <c r="Q147" i="5"/>
  <c r="R147" i="5"/>
  <c r="F148" i="5"/>
  <c r="G148" i="5"/>
  <c r="H148" i="5"/>
  <c r="I148" i="5"/>
  <c r="P148" i="5"/>
  <c r="Q148" i="5"/>
  <c r="R148" i="5"/>
  <c r="S148" i="5" s="1"/>
  <c r="F149" i="5"/>
  <c r="G149" i="5"/>
  <c r="H149" i="5"/>
  <c r="I149" i="5"/>
  <c r="P149" i="5"/>
  <c r="Q149" i="5"/>
  <c r="R149" i="5"/>
  <c r="F150" i="5"/>
  <c r="G150" i="5"/>
  <c r="H150" i="5"/>
  <c r="I150" i="5"/>
  <c r="P150" i="5"/>
  <c r="Q150" i="5"/>
  <c r="R150" i="5"/>
  <c r="F151" i="5"/>
  <c r="G151" i="5"/>
  <c r="H151" i="5"/>
  <c r="I151" i="5"/>
  <c r="P151" i="5"/>
  <c r="Q151" i="5"/>
  <c r="R151" i="5"/>
  <c r="F152" i="5"/>
  <c r="G152" i="5"/>
  <c r="H152" i="5"/>
  <c r="I152" i="5"/>
  <c r="P152" i="5"/>
  <c r="S152" i="5" s="1"/>
  <c r="Q152" i="5"/>
  <c r="R152" i="5"/>
  <c r="F153" i="5"/>
  <c r="G153" i="5"/>
  <c r="H153" i="5"/>
  <c r="I153" i="5"/>
  <c r="P153" i="5"/>
  <c r="S153" i="5" s="1"/>
  <c r="Q153" i="5"/>
  <c r="R153" i="5"/>
  <c r="F154" i="5"/>
  <c r="G154" i="5"/>
  <c r="H154" i="5"/>
  <c r="I154" i="5"/>
  <c r="P154" i="5"/>
  <c r="Q154" i="5"/>
  <c r="R154" i="5"/>
  <c r="F155" i="5"/>
  <c r="G155" i="5"/>
  <c r="H155" i="5"/>
  <c r="J155" i="5" s="1"/>
  <c r="I155" i="5"/>
  <c r="P155" i="5"/>
  <c r="Q155" i="5"/>
  <c r="R155" i="5"/>
  <c r="F156" i="5"/>
  <c r="G156" i="5"/>
  <c r="H156" i="5"/>
  <c r="I156" i="5"/>
  <c r="P156" i="5"/>
  <c r="Q156" i="5"/>
  <c r="R156" i="5"/>
  <c r="S156" i="5" s="1"/>
  <c r="F157" i="5"/>
  <c r="G157" i="5"/>
  <c r="H157" i="5"/>
  <c r="I157" i="5"/>
  <c r="P157" i="5"/>
  <c r="Q157" i="5"/>
  <c r="R157" i="5"/>
  <c r="F158" i="5"/>
  <c r="G158" i="5"/>
  <c r="H158" i="5"/>
  <c r="I158" i="5"/>
  <c r="P158" i="5"/>
  <c r="Q158" i="5"/>
  <c r="R158" i="5"/>
  <c r="F159" i="5"/>
  <c r="G159" i="5"/>
  <c r="H159" i="5"/>
  <c r="I159" i="5"/>
  <c r="P159" i="5"/>
  <c r="Q159" i="5"/>
  <c r="R159" i="5"/>
  <c r="F160" i="5"/>
  <c r="G160" i="5"/>
  <c r="H160" i="5"/>
  <c r="I160" i="5"/>
  <c r="P160" i="5"/>
  <c r="S160" i="5" s="1"/>
  <c r="Q160" i="5"/>
  <c r="R160" i="5"/>
  <c r="F161" i="5"/>
  <c r="G161" i="5"/>
  <c r="H161" i="5"/>
  <c r="I161" i="5"/>
  <c r="P161" i="5"/>
  <c r="Q161" i="5"/>
  <c r="S161" i="5" s="1"/>
  <c r="R161" i="5"/>
  <c r="F162" i="5"/>
  <c r="G162" i="5"/>
  <c r="H162" i="5"/>
  <c r="I162" i="5"/>
  <c r="P162" i="5"/>
  <c r="Q162" i="5"/>
  <c r="R162" i="5"/>
  <c r="F163" i="5"/>
  <c r="G163" i="5"/>
  <c r="H163" i="5"/>
  <c r="J163" i="5" s="1"/>
  <c r="I163" i="5"/>
  <c r="P163" i="5"/>
  <c r="Q163" i="5"/>
  <c r="R163" i="5"/>
  <c r="F164" i="5"/>
  <c r="G164" i="5"/>
  <c r="H164" i="5"/>
  <c r="I164" i="5"/>
  <c r="P164" i="5"/>
  <c r="Q164" i="5"/>
  <c r="R164" i="5"/>
  <c r="S164" i="5" s="1"/>
  <c r="F165" i="5"/>
  <c r="G165" i="5"/>
  <c r="H165" i="5"/>
  <c r="I165" i="5"/>
  <c r="P165" i="5"/>
  <c r="Q165" i="5"/>
  <c r="R165" i="5"/>
  <c r="F166" i="5"/>
  <c r="G166" i="5"/>
  <c r="H166" i="5"/>
  <c r="I166" i="5"/>
  <c r="P166" i="5"/>
  <c r="Q166" i="5"/>
  <c r="R166" i="5"/>
  <c r="F167" i="5"/>
  <c r="G167" i="5"/>
  <c r="H167" i="5"/>
  <c r="I167" i="5"/>
  <c r="P167" i="5"/>
  <c r="Q167" i="5"/>
  <c r="R167" i="5"/>
  <c r="F168" i="5"/>
  <c r="G168" i="5"/>
  <c r="H168" i="5"/>
  <c r="I168" i="5"/>
  <c r="P168" i="5"/>
  <c r="S168" i="5" s="1"/>
  <c r="Q168" i="5"/>
  <c r="R168" i="5"/>
  <c r="F169" i="5"/>
  <c r="G169" i="5"/>
  <c r="H169" i="5"/>
  <c r="I169" i="5"/>
  <c r="P169" i="5"/>
  <c r="S169" i="5" s="1"/>
  <c r="Q169" i="5"/>
  <c r="R169" i="5"/>
  <c r="F170" i="5"/>
  <c r="G170" i="5"/>
  <c r="H170" i="5"/>
  <c r="I170" i="5"/>
  <c r="P170" i="5"/>
  <c r="Q170" i="5"/>
  <c r="R170" i="5"/>
  <c r="F171" i="5"/>
  <c r="G171" i="5"/>
  <c r="H171" i="5"/>
  <c r="I171" i="5"/>
  <c r="P171" i="5"/>
  <c r="Q171" i="5"/>
  <c r="R171" i="5"/>
  <c r="F172" i="5"/>
  <c r="G172" i="5"/>
  <c r="H172" i="5"/>
  <c r="I172" i="5"/>
  <c r="P172" i="5"/>
  <c r="Q172" i="5"/>
  <c r="R172" i="5"/>
  <c r="S172" i="5" s="1"/>
  <c r="F173" i="5"/>
  <c r="G173" i="5"/>
  <c r="H173" i="5"/>
  <c r="I173" i="5"/>
  <c r="P173" i="5"/>
  <c r="Q173" i="5"/>
  <c r="R173" i="5"/>
  <c r="F174" i="5"/>
  <c r="G174" i="5"/>
  <c r="H174" i="5"/>
  <c r="I174" i="5"/>
  <c r="P174" i="5"/>
  <c r="Q174" i="5"/>
  <c r="R174" i="5"/>
  <c r="F175" i="5"/>
  <c r="G175" i="5"/>
  <c r="H175" i="5"/>
  <c r="I175" i="5"/>
  <c r="P175" i="5"/>
  <c r="Q175" i="5"/>
  <c r="R175" i="5"/>
  <c r="F176" i="5"/>
  <c r="G176" i="5"/>
  <c r="H176" i="5"/>
  <c r="I176" i="5"/>
  <c r="P176" i="5"/>
  <c r="S176" i="5" s="1"/>
  <c r="Q176" i="5"/>
  <c r="R176" i="5"/>
  <c r="F177" i="5"/>
  <c r="G177" i="5"/>
  <c r="H177" i="5"/>
  <c r="I177" i="5"/>
  <c r="P177" i="5"/>
  <c r="S177" i="5" s="1"/>
  <c r="Q177" i="5"/>
  <c r="R177" i="5"/>
  <c r="F178" i="5"/>
  <c r="G178" i="5"/>
  <c r="H178" i="5"/>
  <c r="I178" i="5"/>
  <c r="P178" i="5"/>
  <c r="Q178" i="5"/>
  <c r="R178" i="5"/>
  <c r="F179" i="5"/>
  <c r="G179" i="5"/>
  <c r="H179" i="5"/>
  <c r="I179" i="5"/>
  <c r="P179" i="5"/>
  <c r="Q179" i="5"/>
  <c r="R179" i="5"/>
  <c r="F180" i="5"/>
  <c r="G180" i="5"/>
  <c r="H180" i="5"/>
  <c r="I180" i="5"/>
  <c r="P180" i="5"/>
  <c r="Q180" i="5"/>
  <c r="R180" i="5"/>
  <c r="S180" i="5" s="1"/>
  <c r="F181" i="5"/>
  <c r="G181" i="5"/>
  <c r="H181" i="5"/>
  <c r="I181" i="5"/>
  <c r="P181" i="5"/>
  <c r="Q181" i="5"/>
  <c r="R181" i="5"/>
  <c r="F182" i="5"/>
  <c r="G182" i="5"/>
  <c r="H182" i="5"/>
  <c r="I182" i="5"/>
  <c r="P182" i="5"/>
  <c r="Q182" i="5"/>
  <c r="R182" i="5"/>
  <c r="F183" i="5"/>
  <c r="G183" i="5"/>
  <c r="H183" i="5"/>
  <c r="I183" i="5"/>
  <c r="P183" i="5"/>
  <c r="Q183" i="5"/>
  <c r="R183" i="5"/>
  <c r="F184" i="5"/>
  <c r="G184" i="5"/>
  <c r="H184" i="5"/>
  <c r="I184" i="5"/>
  <c r="P184" i="5"/>
  <c r="S184" i="5" s="1"/>
  <c r="Q184" i="5"/>
  <c r="R184" i="5"/>
  <c r="F185" i="5"/>
  <c r="G185" i="5"/>
  <c r="H185" i="5"/>
  <c r="I185" i="5"/>
  <c r="P185" i="5"/>
  <c r="S185" i="5" s="1"/>
  <c r="Q185" i="5"/>
  <c r="R185" i="5"/>
  <c r="F186" i="5"/>
  <c r="G186" i="5"/>
  <c r="H186" i="5"/>
  <c r="I186" i="5"/>
  <c r="P186" i="5"/>
  <c r="Q186" i="5"/>
  <c r="R186" i="5"/>
  <c r="F187" i="5"/>
  <c r="G187" i="5"/>
  <c r="H187" i="5"/>
  <c r="J187" i="5" s="1"/>
  <c r="I187" i="5"/>
  <c r="P187" i="5"/>
  <c r="Q187" i="5"/>
  <c r="R187" i="5"/>
  <c r="F188" i="5"/>
  <c r="G188" i="5"/>
  <c r="H188" i="5"/>
  <c r="I188" i="5"/>
  <c r="P188" i="5"/>
  <c r="Q188" i="5"/>
  <c r="R188" i="5"/>
  <c r="S188" i="5" s="1"/>
  <c r="F189" i="5"/>
  <c r="G189" i="5"/>
  <c r="H189" i="5"/>
  <c r="I189" i="5"/>
  <c r="P189" i="5"/>
  <c r="Q189" i="5"/>
  <c r="R189" i="5"/>
  <c r="F190" i="5"/>
  <c r="G190" i="5"/>
  <c r="H190" i="5"/>
  <c r="I190" i="5"/>
  <c r="P190" i="5"/>
  <c r="Q190" i="5"/>
  <c r="R190" i="5"/>
  <c r="F191" i="5"/>
  <c r="G191" i="5"/>
  <c r="H191" i="5"/>
  <c r="I191" i="5"/>
  <c r="P191" i="5"/>
  <c r="Q191" i="5"/>
  <c r="R191" i="5"/>
  <c r="F192" i="5"/>
  <c r="G192" i="5"/>
  <c r="H192" i="5"/>
  <c r="I192" i="5"/>
  <c r="P192" i="5"/>
  <c r="S192" i="5" s="1"/>
  <c r="Q192" i="5"/>
  <c r="R192" i="5"/>
  <c r="F193" i="5"/>
  <c r="G193" i="5"/>
  <c r="H193" i="5"/>
  <c r="I193" i="5"/>
  <c r="P193" i="5"/>
  <c r="S193" i="5" s="1"/>
  <c r="Q193" i="5"/>
  <c r="R193" i="5"/>
  <c r="F194" i="5"/>
  <c r="G194" i="5"/>
  <c r="H194" i="5"/>
  <c r="I194" i="5"/>
  <c r="P194" i="5"/>
  <c r="Q194" i="5"/>
  <c r="R194" i="5"/>
  <c r="F195" i="5"/>
  <c r="G195" i="5"/>
  <c r="H195" i="5"/>
  <c r="J195" i="5" s="1"/>
  <c r="I195" i="5"/>
  <c r="P195" i="5"/>
  <c r="Q195" i="5"/>
  <c r="R195" i="5"/>
  <c r="F196" i="5"/>
  <c r="G196" i="5"/>
  <c r="H196" i="5"/>
  <c r="I196" i="5"/>
  <c r="P196" i="5"/>
  <c r="Q196" i="5"/>
  <c r="R196" i="5"/>
  <c r="S196" i="5" s="1"/>
  <c r="F197" i="5"/>
  <c r="G197" i="5"/>
  <c r="H197" i="5"/>
  <c r="I197" i="5"/>
  <c r="P197" i="5"/>
  <c r="Q197" i="5"/>
  <c r="R197" i="5"/>
  <c r="F198" i="5"/>
  <c r="G198" i="5"/>
  <c r="H198" i="5"/>
  <c r="I198" i="5"/>
  <c r="P198" i="5"/>
  <c r="Q198" i="5"/>
  <c r="R198" i="5"/>
  <c r="F199" i="5"/>
  <c r="G199" i="5"/>
  <c r="H199" i="5"/>
  <c r="I199" i="5"/>
  <c r="P199" i="5"/>
  <c r="Q199" i="5"/>
  <c r="R199" i="5"/>
  <c r="F200" i="5"/>
  <c r="G200" i="5"/>
  <c r="H200" i="5"/>
  <c r="I200" i="5"/>
  <c r="P200" i="5"/>
  <c r="S200" i="5" s="1"/>
  <c r="Q200" i="5"/>
  <c r="R200" i="5"/>
  <c r="F201" i="5"/>
  <c r="G201" i="5"/>
  <c r="H201" i="5"/>
  <c r="I201" i="5"/>
  <c r="P201" i="5"/>
  <c r="S201" i="5" s="1"/>
  <c r="Q201" i="5"/>
  <c r="R201" i="5"/>
  <c r="F202" i="5"/>
  <c r="G202" i="5"/>
  <c r="H202" i="5"/>
  <c r="I202" i="5"/>
  <c r="P202" i="5"/>
  <c r="Q202" i="5"/>
  <c r="R202" i="5"/>
  <c r="F203" i="5"/>
  <c r="J203" i="5" s="1"/>
  <c r="G203" i="5"/>
  <c r="H203" i="5"/>
  <c r="I203" i="5"/>
  <c r="P203" i="5"/>
  <c r="Q203" i="5"/>
  <c r="R203" i="5"/>
  <c r="F204" i="5"/>
  <c r="G204" i="5"/>
  <c r="H204" i="5"/>
  <c r="I204" i="5"/>
  <c r="P204" i="5"/>
  <c r="Q204" i="5"/>
  <c r="R204" i="5"/>
  <c r="S204" i="5" s="1"/>
  <c r="F205" i="5"/>
  <c r="G205" i="5"/>
  <c r="H205" i="5"/>
  <c r="I205" i="5"/>
  <c r="P205" i="5"/>
  <c r="Q205" i="5"/>
  <c r="R205" i="5"/>
  <c r="F206" i="5"/>
  <c r="G206" i="5"/>
  <c r="H206" i="5"/>
  <c r="I206" i="5"/>
  <c r="P206" i="5"/>
  <c r="Q206" i="5"/>
  <c r="R206" i="5"/>
  <c r="F207" i="5"/>
  <c r="G207" i="5"/>
  <c r="H207" i="5"/>
  <c r="I207" i="5"/>
  <c r="P207" i="5"/>
  <c r="Q207" i="5"/>
  <c r="R207" i="5"/>
  <c r="F208" i="5"/>
  <c r="G208" i="5"/>
  <c r="H208" i="5"/>
  <c r="I208" i="5"/>
  <c r="P208" i="5"/>
  <c r="S208" i="5" s="1"/>
  <c r="Q208" i="5"/>
  <c r="R208" i="5"/>
  <c r="F209" i="5"/>
  <c r="G209" i="5"/>
  <c r="H209" i="5"/>
  <c r="I209" i="5"/>
  <c r="P209" i="5"/>
  <c r="S209" i="5" s="1"/>
  <c r="Q209" i="5"/>
  <c r="R209" i="5"/>
  <c r="F210" i="5"/>
  <c r="G210" i="5"/>
  <c r="H210" i="5"/>
  <c r="I210" i="5"/>
  <c r="P210" i="5"/>
  <c r="Q210" i="5"/>
  <c r="R210" i="5"/>
  <c r="F211" i="5"/>
  <c r="G211" i="5"/>
  <c r="H211" i="5"/>
  <c r="I211" i="5"/>
  <c r="P211" i="5"/>
  <c r="Q211" i="5"/>
  <c r="R211" i="5"/>
  <c r="F212" i="5"/>
  <c r="G212" i="5"/>
  <c r="H212" i="5"/>
  <c r="I212" i="5"/>
  <c r="P212" i="5"/>
  <c r="Q212" i="5"/>
  <c r="R212" i="5"/>
  <c r="S212" i="5" s="1"/>
  <c r="F213" i="5"/>
  <c r="G213" i="5"/>
  <c r="H213" i="5"/>
  <c r="I213" i="5"/>
  <c r="P213" i="5"/>
  <c r="Q213" i="5"/>
  <c r="R213" i="5"/>
  <c r="F214" i="5"/>
  <c r="G214" i="5"/>
  <c r="H214" i="5"/>
  <c r="I214" i="5"/>
  <c r="P214" i="5"/>
  <c r="Q214" i="5"/>
  <c r="R214" i="5"/>
  <c r="F215" i="5"/>
  <c r="G215" i="5"/>
  <c r="H215" i="5"/>
  <c r="I215" i="5"/>
  <c r="P215" i="5"/>
  <c r="Q215" i="5"/>
  <c r="R215" i="5"/>
  <c r="F216" i="5"/>
  <c r="G216" i="5"/>
  <c r="H216" i="5"/>
  <c r="I216" i="5"/>
  <c r="P216" i="5"/>
  <c r="S216" i="5" s="1"/>
  <c r="Q216" i="5"/>
  <c r="R216" i="5"/>
  <c r="F217" i="5"/>
  <c r="G217" i="5"/>
  <c r="H217" i="5"/>
  <c r="I217" i="5"/>
  <c r="P217" i="5"/>
  <c r="S217" i="5" s="1"/>
  <c r="Q217" i="5"/>
  <c r="R217" i="5"/>
  <c r="F218" i="5"/>
  <c r="G218" i="5"/>
  <c r="H218" i="5"/>
  <c r="I218" i="5"/>
  <c r="P218" i="5"/>
  <c r="Q218" i="5"/>
  <c r="R218" i="5"/>
  <c r="F219" i="5"/>
  <c r="G219" i="5"/>
  <c r="H219" i="5"/>
  <c r="I219" i="5"/>
  <c r="P219" i="5"/>
  <c r="Q219" i="5"/>
  <c r="R219" i="5"/>
  <c r="F220" i="5"/>
  <c r="G220" i="5"/>
  <c r="H220" i="5"/>
  <c r="I220" i="5"/>
  <c r="P220" i="5"/>
  <c r="Q220" i="5"/>
  <c r="R220" i="5"/>
  <c r="S220" i="5" s="1"/>
  <c r="F221" i="5"/>
  <c r="G221" i="5"/>
  <c r="H221" i="5"/>
  <c r="I221" i="5"/>
  <c r="P221" i="5"/>
  <c r="Q221" i="5"/>
  <c r="R221" i="5"/>
  <c r="F222" i="5"/>
  <c r="G222" i="5"/>
  <c r="H222" i="5"/>
  <c r="I222" i="5"/>
  <c r="P222" i="5"/>
  <c r="Q222" i="5"/>
  <c r="R222" i="5"/>
  <c r="F223" i="5"/>
  <c r="G223" i="5"/>
  <c r="H223" i="5"/>
  <c r="I223" i="5"/>
  <c r="P223" i="5"/>
  <c r="Q223" i="5"/>
  <c r="R223" i="5"/>
  <c r="F224" i="5"/>
  <c r="G224" i="5"/>
  <c r="H224" i="5"/>
  <c r="I224" i="5"/>
  <c r="P224" i="5"/>
  <c r="S224" i="5" s="1"/>
  <c r="Q224" i="5"/>
  <c r="R224" i="5"/>
  <c r="F225" i="5"/>
  <c r="G225" i="5"/>
  <c r="H225" i="5"/>
  <c r="I225" i="5"/>
  <c r="P225" i="5"/>
  <c r="Q225" i="5"/>
  <c r="S225" i="5" s="1"/>
  <c r="R225" i="5"/>
  <c r="F226" i="5"/>
  <c r="G226" i="5"/>
  <c r="H226" i="5"/>
  <c r="I226" i="5"/>
  <c r="P226" i="5"/>
  <c r="Q226" i="5"/>
  <c r="R226" i="5"/>
  <c r="F227" i="5"/>
  <c r="G227" i="5"/>
  <c r="H227" i="5"/>
  <c r="I227" i="5"/>
  <c r="P227" i="5"/>
  <c r="Q227" i="5"/>
  <c r="R227" i="5"/>
  <c r="F228" i="5"/>
  <c r="G228" i="5"/>
  <c r="H228" i="5"/>
  <c r="I228" i="5"/>
  <c r="P228" i="5"/>
  <c r="Q228" i="5"/>
  <c r="R228" i="5"/>
  <c r="S228" i="5" s="1"/>
  <c r="F229" i="5"/>
  <c r="G229" i="5"/>
  <c r="H229" i="5"/>
  <c r="I229" i="5"/>
  <c r="P229" i="5"/>
  <c r="Q229" i="5"/>
  <c r="R229" i="5"/>
  <c r="F230" i="5"/>
  <c r="G230" i="5"/>
  <c r="H230" i="5"/>
  <c r="I230" i="5"/>
  <c r="P230" i="5"/>
  <c r="Q230" i="5"/>
  <c r="R230" i="5"/>
  <c r="F231" i="5"/>
  <c r="G231" i="5"/>
  <c r="H231" i="5"/>
  <c r="I231" i="5"/>
  <c r="P231" i="5"/>
  <c r="Q231" i="5"/>
  <c r="R231" i="5"/>
  <c r="F232" i="5"/>
  <c r="G232" i="5"/>
  <c r="H232" i="5"/>
  <c r="I232" i="5"/>
  <c r="P232" i="5"/>
  <c r="S232" i="5" s="1"/>
  <c r="Q232" i="5"/>
  <c r="R232" i="5"/>
  <c r="F233" i="5"/>
  <c r="G233" i="5"/>
  <c r="H233" i="5"/>
  <c r="I233" i="5"/>
  <c r="P233" i="5"/>
  <c r="S233" i="5" s="1"/>
  <c r="Q233" i="5"/>
  <c r="R233" i="5"/>
  <c r="F234" i="5"/>
  <c r="G234" i="5"/>
  <c r="H234" i="5"/>
  <c r="I234" i="5"/>
  <c r="P234" i="5"/>
  <c r="Q234" i="5"/>
  <c r="R234" i="5"/>
  <c r="F235" i="5"/>
  <c r="G235" i="5"/>
  <c r="H235" i="5"/>
  <c r="I235" i="5"/>
  <c r="P235" i="5"/>
  <c r="Q235" i="5"/>
  <c r="R235" i="5"/>
  <c r="F236" i="5"/>
  <c r="G236" i="5"/>
  <c r="H236" i="5"/>
  <c r="I236" i="5"/>
  <c r="P236" i="5"/>
  <c r="Q236" i="5"/>
  <c r="R236" i="5"/>
  <c r="S236" i="5" s="1"/>
  <c r="F237" i="5"/>
  <c r="G237" i="5"/>
  <c r="H237" i="5"/>
  <c r="I237" i="5"/>
  <c r="P237" i="5"/>
  <c r="Q237" i="5"/>
  <c r="R237" i="5"/>
  <c r="F238" i="5"/>
  <c r="G238" i="5"/>
  <c r="H238" i="5"/>
  <c r="I238" i="5"/>
  <c r="P238" i="5"/>
  <c r="Q238" i="5"/>
  <c r="R238" i="5"/>
  <c r="F239" i="5"/>
  <c r="G239" i="5"/>
  <c r="H239" i="5"/>
  <c r="I239" i="5"/>
  <c r="P239" i="5"/>
  <c r="Q239" i="5"/>
  <c r="R239" i="5"/>
  <c r="F240" i="5"/>
  <c r="G240" i="5"/>
  <c r="H240" i="5"/>
  <c r="I240" i="5"/>
  <c r="P240" i="5"/>
  <c r="S240" i="5" s="1"/>
  <c r="Q240" i="5"/>
  <c r="R240" i="5"/>
  <c r="F241" i="5"/>
  <c r="G241" i="5"/>
  <c r="H241" i="5"/>
  <c r="I241" i="5"/>
  <c r="P241" i="5"/>
  <c r="S241" i="5" s="1"/>
  <c r="Q241" i="5"/>
  <c r="R241" i="5"/>
  <c r="F242" i="5"/>
  <c r="G242" i="5"/>
  <c r="H242" i="5"/>
  <c r="I242" i="5"/>
  <c r="P242" i="5"/>
  <c r="Q242" i="5"/>
  <c r="R242" i="5"/>
  <c r="F243" i="5"/>
  <c r="G243" i="5"/>
  <c r="H243" i="5"/>
  <c r="I243" i="5"/>
  <c r="P243" i="5"/>
  <c r="Q243" i="5"/>
  <c r="R243" i="5"/>
  <c r="F244" i="5"/>
  <c r="G244" i="5"/>
  <c r="H244" i="5"/>
  <c r="I244" i="5"/>
  <c r="P244" i="5"/>
  <c r="Q244" i="5"/>
  <c r="R244" i="5"/>
  <c r="S244" i="5" s="1"/>
  <c r="F245" i="5"/>
  <c r="G245" i="5"/>
  <c r="H245" i="5"/>
  <c r="I245" i="5"/>
  <c r="P245" i="5"/>
  <c r="Q245" i="5"/>
  <c r="R245" i="5"/>
  <c r="F246" i="5"/>
  <c r="G246" i="5"/>
  <c r="H246" i="5"/>
  <c r="I246" i="5"/>
  <c r="P246" i="5"/>
  <c r="Q246" i="5"/>
  <c r="R246" i="5"/>
  <c r="F247" i="5"/>
  <c r="G247" i="5"/>
  <c r="H247" i="5"/>
  <c r="I247" i="5"/>
  <c r="P247" i="5"/>
  <c r="Q247" i="5"/>
  <c r="R247" i="5"/>
  <c r="F248" i="5"/>
  <c r="G248" i="5"/>
  <c r="H248" i="5"/>
  <c r="I248" i="5"/>
  <c r="P248" i="5"/>
  <c r="S248" i="5" s="1"/>
  <c r="Q248" i="5"/>
  <c r="R248" i="5"/>
  <c r="F249" i="5"/>
  <c r="G249" i="5"/>
  <c r="H249" i="5"/>
  <c r="I249" i="5"/>
  <c r="P249" i="5"/>
  <c r="S249" i="5" s="1"/>
  <c r="Q249" i="5"/>
  <c r="R249" i="5"/>
  <c r="F250" i="5"/>
  <c r="G250" i="5"/>
  <c r="H250" i="5"/>
  <c r="I250" i="5"/>
  <c r="P250" i="5"/>
  <c r="Q250" i="5"/>
  <c r="R250" i="5"/>
  <c r="F251" i="5"/>
  <c r="G251" i="5"/>
  <c r="H251" i="5"/>
  <c r="I251" i="5"/>
  <c r="P251" i="5"/>
  <c r="Q251" i="5"/>
  <c r="R251" i="5"/>
  <c r="F252" i="5"/>
  <c r="G252" i="5"/>
  <c r="H252" i="5"/>
  <c r="I252" i="5"/>
  <c r="P252" i="5"/>
  <c r="Q252" i="5"/>
  <c r="R252" i="5"/>
  <c r="S252" i="5" s="1"/>
  <c r="F253" i="5"/>
  <c r="G253" i="5"/>
  <c r="H253" i="5"/>
  <c r="I253" i="5"/>
  <c r="P253" i="5"/>
  <c r="Q253" i="5"/>
  <c r="R253" i="5"/>
  <c r="F254" i="5"/>
  <c r="G254" i="5"/>
  <c r="H254" i="5"/>
  <c r="I254" i="5"/>
  <c r="P254" i="5"/>
  <c r="Q254" i="5"/>
  <c r="R254" i="5"/>
  <c r="F255" i="5"/>
  <c r="G255" i="5"/>
  <c r="H255" i="5"/>
  <c r="I255" i="5"/>
  <c r="P255" i="5"/>
  <c r="Q255" i="5"/>
  <c r="R255" i="5"/>
  <c r="F256" i="5"/>
  <c r="G256" i="5"/>
  <c r="H256" i="5"/>
  <c r="I256" i="5"/>
  <c r="P256" i="5"/>
  <c r="S256" i="5" s="1"/>
  <c r="Q256" i="5"/>
  <c r="R256" i="5"/>
  <c r="F257" i="5"/>
  <c r="G257" i="5"/>
  <c r="H257" i="5"/>
  <c r="I257" i="5"/>
  <c r="P257" i="5"/>
  <c r="S257" i="5" s="1"/>
  <c r="Q257" i="5"/>
  <c r="R257" i="5"/>
  <c r="F258" i="5"/>
  <c r="G258" i="5"/>
  <c r="H258" i="5"/>
  <c r="I258" i="5"/>
  <c r="P258" i="5"/>
  <c r="Q258" i="5"/>
  <c r="R258" i="5"/>
  <c r="F259" i="5"/>
  <c r="G259" i="5"/>
  <c r="H259" i="5"/>
  <c r="I259" i="5"/>
  <c r="P259" i="5"/>
  <c r="Q259" i="5"/>
  <c r="R259" i="5"/>
  <c r="R4" i="5"/>
  <c r="Q4" i="5"/>
  <c r="P4" i="5"/>
  <c r="S4" i="5" s="1"/>
  <c r="I4" i="5"/>
  <c r="H4" i="5"/>
  <c r="G4" i="5"/>
  <c r="F4" i="5"/>
  <c r="G261" i="13"/>
  <c r="N263" i="13"/>
  <c r="O263" i="13"/>
  <c r="C261" i="13"/>
  <c r="D261" i="13"/>
  <c r="E261" i="13"/>
  <c r="F261" i="13"/>
  <c r="F263" i="13" s="1"/>
  <c r="G263" i="13"/>
  <c r="H261" i="13"/>
  <c r="H263" i="13" s="1"/>
  <c r="I261" i="13"/>
  <c r="I263" i="13" s="1"/>
  <c r="J261" i="13"/>
  <c r="J263" i="13" s="1"/>
  <c r="K261" i="13"/>
  <c r="L261" i="13"/>
  <c r="M261" i="13"/>
  <c r="N261" i="13"/>
  <c r="O261" i="13"/>
  <c r="P261" i="13"/>
  <c r="P263" i="13" s="1"/>
  <c r="C262" i="13"/>
  <c r="D262" i="13"/>
  <c r="D263" i="13" s="1"/>
  <c r="E262" i="13"/>
  <c r="F262" i="13"/>
  <c r="G262" i="13"/>
  <c r="H262" i="13"/>
  <c r="I262" i="13"/>
  <c r="J262" i="13"/>
  <c r="K262" i="13"/>
  <c r="L262" i="13"/>
  <c r="M262" i="13"/>
  <c r="N262" i="13"/>
  <c r="O262" i="13"/>
  <c r="P262" i="13"/>
  <c r="B262" i="13"/>
  <c r="B261" i="13"/>
  <c r="B263" i="13" s="1"/>
  <c r="Q88" i="13"/>
  <c r="Q53" i="13"/>
  <c r="Q137" i="13"/>
  <c r="Q19" i="13"/>
  <c r="Q54" i="13"/>
  <c r="Q193" i="13"/>
  <c r="Q55" i="13"/>
  <c r="Q138" i="13"/>
  <c r="Q89" i="13"/>
  <c r="Q20" i="13"/>
  <c r="Q21" i="13"/>
  <c r="Q250" i="13"/>
  <c r="Q90" i="13"/>
  <c r="Q22" i="13"/>
  <c r="Q23" i="13"/>
  <c r="Q236" i="13"/>
  <c r="Q194" i="13"/>
  <c r="Q195" i="13"/>
  <c r="Q56" i="13"/>
  <c r="Q196" i="13"/>
  <c r="Q91" i="13"/>
  <c r="Q57" i="13"/>
  <c r="Q197" i="13"/>
  <c r="Q92" i="13"/>
  <c r="Q139" i="13"/>
  <c r="Q257" i="13"/>
  <c r="Q58" i="13"/>
  <c r="Q93" i="13"/>
  <c r="Q59" i="13"/>
  <c r="Q198" i="13"/>
  <c r="Q60" i="13"/>
  <c r="Q61" i="13"/>
  <c r="Q237" i="13"/>
  <c r="Q94" i="13"/>
  <c r="Q8" i="13"/>
  <c r="Q140" i="13"/>
  <c r="Q141" i="13"/>
  <c r="Q24" i="13"/>
  <c r="Q95" i="13"/>
  <c r="Q199" i="13"/>
  <c r="Q96" i="13"/>
  <c r="Q9" i="13"/>
  <c r="Q238" i="13"/>
  <c r="Q142" i="13"/>
  <c r="Q25" i="13"/>
  <c r="Q200" i="13"/>
  <c r="Q97" i="13"/>
  <c r="Q62" i="13"/>
  <c r="Q98" i="13"/>
  <c r="Q143" i="13"/>
  <c r="Q201" i="13"/>
  <c r="Q26" i="13"/>
  <c r="Q144" i="13"/>
  <c r="Q202" i="13"/>
  <c r="Q203" i="13"/>
  <c r="Q145" i="13"/>
  <c r="Q204" i="13"/>
  <c r="Q205" i="13"/>
  <c r="Q3" i="13"/>
  <c r="Q27" i="13"/>
  <c r="Q28" i="13"/>
  <c r="Q146" i="13"/>
  <c r="Q63" i="13"/>
  <c r="Q147" i="13"/>
  <c r="Q4" i="13"/>
  <c r="Q148" i="13"/>
  <c r="Q64" i="13"/>
  <c r="Q239" i="13"/>
  <c r="Q65" i="13"/>
  <c r="Q29" i="13"/>
  <c r="Q99" i="13"/>
  <c r="Q149" i="13"/>
  <c r="Q150" i="13"/>
  <c r="Q66" i="13"/>
  <c r="Q67" i="13"/>
  <c r="Q151" i="13"/>
  <c r="Q100" i="13"/>
  <c r="Q30" i="13"/>
  <c r="Q31" i="13"/>
  <c r="Q101" i="13"/>
  <c r="Q102" i="13"/>
  <c r="Q32" i="13"/>
  <c r="Q103" i="13"/>
  <c r="Q206" i="13"/>
  <c r="Q240" i="13"/>
  <c r="Q68" i="13"/>
  <c r="Q69" i="13"/>
  <c r="Q70" i="13"/>
  <c r="Q5" i="13"/>
  <c r="Q152" i="13"/>
  <c r="Q251" i="13"/>
  <c r="Q207" i="13"/>
  <c r="Q208" i="13"/>
  <c r="Q10" i="13"/>
  <c r="Q104" i="13"/>
  <c r="Q71" i="13"/>
  <c r="Q241" i="13"/>
  <c r="Q209" i="13"/>
  <c r="Q210" i="13"/>
  <c r="Q153" i="13"/>
  <c r="Q211" i="13"/>
  <c r="Q105" i="13"/>
  <c r="Q106" i="13"/>
  <c r="Q212" i="13"/>
  <c r="Q242" i="13"/>
  <c r="Q72" i="13"/>
  <c r="Q6" i="13"/>
  <c r="Q33" i="13"/>
  <c r="Q154" i="13"/>
  <c r="Q107" i="13"/>
  <c r="Q155" i="13"/>
  <c r="Q34" i="13"/>
  <c r="Q108" i="13"/>
  <c r="Q213" i="13"/>
  <c r="Q156" i="13"/>
  <c r="Q252" i="13"/>
  <c r="Q157" i="13"/>
  <c r="Q158" i="13"/>
  <c r="Q11" i="13"/>
  <c r="Q73" i="13"/>
  <c r="Q109" i="13"/>
  <c r="Q7" i="13"/>
  <c r="Q214" i="13"/>
  <c r="Q12" i="13"/>
  <c r="Q35" i="13"/>
  <c r="Q243" i="13"/>
  <c r="Q253" i="13"/>
  <c r="Q244" i="13"/>
  <c r="Q74" i="13"/>
  <c r="Q159" i="13"/>
  <c r="Q215" i="13"/>
  <c r="Q216" i="13"/>
  <c r="Q160" i="13"/>
  <c r="Q217" i="13"/>
  <c r="Q218" i="13"/>
  <c r="Q110" i="13"/>
  <c r="Q111" i="13"/>
  <c r="Q245" i="13"/>
  <c r="Q254" i="13"/>
  <c r="Q161" i="13"/>
  <c r="Q219" i="13"/>
  <c r="Q112" i="13"/>
  <c r="Q36" i="13"/>
  <c r="Q162" i="13"/>
  <c r="Q75" i="13"/>
  <c r="Q220" i="13"/>
  <c r="Q221" i="13"/>
  <c r="Q163" i="13"/>
  <c r="Q13" i="13"/>
  <c r="Q164" i="13"/>
  <c r="Q165" i="13"/>
  <c r="Q113" i="13"/>
  <c r="Q166" i="13"/>
  <c r="Q222" i="13"/>
  <c r="Q114" i="13"/>
  <c r="Q223" i="13"/>
  <c r="Q115" i="13"/>
  <c r="Q116" i="13"/>
  <c r="Q14" i="13"/>
  <c r="Q37" i="13"/>
  <c r="Q76" i="13"/>
  <c r="Q38" i="13"/>
  <c r="Q167" i="13"/>
  <c r="Q77" i="13"/>
  <c r="Q39" i="13"/>
  <c r="Q40" i="13"/>
  <c r="Q78" i="13"/>
  <c r="Q41" i="13"/>
  <c r="Q168" i="13"/>
  <c r="Q224" i="13"/>
  <c r="Q117" i="13"/>
  <c r="Q225" i="13"/>
  <c r="Q169" i="13"/>
  <c r="Q42" i="13"/>
  <c r="Q226" i="13"/>
  <c r="Q170" i="13"/>
  <c r="Q15" i="13"/>
  <c r="Q171" i="13"/>
  <c r="Q227" i="13"/>
  <c r="Q118" i="13"/>
  <c r="Q16" i="13"/>
  <c r="Q172" i="13"/>
  <c r="Q173" i="13"/>
  <c r="Q43" i="13"/>
  <c r="Q228" i="13"/>
  <c r="Q174" i="13"/>
  <c r="Q79" i="13"/>
  <c r="Q80" i="13"/>
  <c r="Q229" i="13"/>
  <c r="Q44" i="13"/>
  <c r="Q119" i="13"/>
  <c r="Q175" i="13"/>
  <c r="Q246" i="13"/>
  <c r="Q176" i="13"/>
  <c r="Q177" i="13"/>
  <c r="Q81" i="13"/>
  <c r="Q82" i="13"/>
  <c r="Q178" i="13"/>
  <c r="Q255" i="13"/>
  <c r="Q179" i="13"/>
  <c r="Q180" i="13"/>
  <c r="Q230" i="13"/>
  <c r="Q83" i="13"/>
  <c r="Q247" i="13"/>
  <c r="Q248" i="13"/>
  <c r="Q181" i="13"/>
  <c r="Q45" i="13"/>
  <c r="Q231" i="13"/>
  <c r="Q17" i="13"/>
  <c r="Q182" i="13"/>
  <c r="Q120" i="13"/>
  <c r="Q183" i="13"/>
  <c r="Q121" i="13"/>
  <c r="Q122" i="13"/>
  <c r="Q123" i="13"/>
  <c r="Q124" i="13"/>
  <c r="Q184" i="13"/>
  <c r="Q46" i="13"/>
  <c r="Q232" i="13"/>
  <c r="Q18" i="13"/>
  <c r="Q125" i="13"/>
  <c r="Q84" i="13"/>
  <c r="Q233" i="13"/>
  <c r="Q126" i="13"/>
  <c r="Q185" i="13"/>
  <c r="Q47" i="13"/>
  <c r="Q127" i="13"/>
  <c r="Q234" i="13"/>
  <c r="Q48" i="13"/>
  <c r="Q186" i="13"/>
  <c r="Q187" i="13"/>
  <c r="Q49" i="13"/>
  <c r="Q188" i="13"/>
  <c r="Q128" i="13"/>
  <c r="Q129" i="13"/>
  <c r="Q50" i="13"/>
  <c r="Q85" i="13"/>
  <c r="Q130" i="13"/>
  <c r="Q131" i="13"/>
  <c r="Q256" i="13"/>
  <c r="Q249" i="13"/>
  <c r="Q189" i="13"/>
  <c r="Q190" i="13"/>
  <c r="Q132" i="13"/>
  <c r="Q133" i="13"/>
  <c r="Q86" i="13"/>
  <c r="Q134" i="13"/>
  <c r="Q87" i="13"/>
  <c r="Q191" i="13"/>
  <c r="Q258" i="13"/>
  <c r="Q135" i="13"/>
  <c r="Q51" i="13"/>
  <c r="Q52" i="13"/>
  <c r="Q235" i="13"/>
  <c r="Q192" i="13"/>
  <c r="Q136" i="13"/>
  <c r="C259" i="13"/>
  <c r="C260" i="13" s="1"/>
  <c r="D259" i="13"/>
  <c r="D260" i="13" s="1"/>
  <c r="E259" i="13"/>
  <c r="E260" i="13" s="1"/>
  <c r="F259" i="13"/>
  <c r="F260" i="13" s="1"/>
  <c r="G259" i="13"/>
  <c r="G260" i="13" s="1"/>
  <c r="H259" i="13"/>
  <c r="H260" i="13" s="1"/>
  <c r="I259" i="13"/>
  <c r="I260" i="13" s="1"/>
  <c r="J259" i="13"/>
  <c r="J260" i="13" s="1"/>
  <c r="K259" i="13"/>
  <c r="K260" i="13" s="1"/>
  <c r="L259" i="13"/>
  <c r="L260" i="13" s="1"/>
  <c r="M259" i="13"/>
  <c r="M260" i="13" s="1"/>
  <c r="N259" i="13"/>
  <c r="N260" i="13" s="1"/>
  <c r="O259" i="13"/>
  <c r="O260" i="13" s="1"/>
  <c r="P259" i="13"/>
  <c r="P260" i="13" s="1"/>
  <c r="B259" i="13"/>
  <c r="B260" i="13" s="1"/>
  <c r="S65" i="5" l="1"/>
  <c r="S57" i="5"/>
  <c r="S49" i="5"/>
  <c r="S41" i="5"/>
  <c r="S33" i="5"/>
  <c r="S25" i="5"/>
  <c r="S17" i="5"/>
  <c r="S9" i="5"/>
  <c r="S170" i="5"/>
  <c r="S162" i="5"/>
  <c r="S154" i="5"/>
  <c r="S146" i="5"/>
  <c r="S138" i="5"/>
  <c r="S130" i="5"/>
  <c r="S122" i="5"/>
  <c r="S114" i="5"/>
  <c r="S106" i="5"/>
  <c r="S98" i="5"/>
  <c r="S90" i="5"/>
  <c r="S82" i="5"/>
  <c r="S74" i="5"/>
  <c r="S66" i="5"/>
  <c r="S58" i="5"/>
  <c r="S50" i="5"/>
  <c r="S42" i="5"/>
  <c r="S34" i="5"/>
  <c r="S26" i="5"/>
  <c r="S18" i="5"/>
  <c r="S11" i="5"/>
  <c r="S10" i="5"/>
  <c r="S139" i="5"/>
  <c r="S123" i="5"/>
  <c r="S115" i="5"/>
  <c r="S107" i="5"/>
  <c r="S99" i="5"/>
  <c r="S91" i="5"/>
  <c r="S83" i="5"/>
  <c r="S75" i="5"/>
  <c r="S258" i="5"/>
  <c r="S234" i="5"/>
  <c r="S163" i="5"/>
  <c r="S68" i="5"/>
  <c r="S60" i="5"/>
  <c r="S52" i="5"/>
  <c r="S44" i="5"/>
  <c r="S36" i="5"/>
  <c r="S210" i="5"/>
  <c r="S259" i="5"/>
  <c r="S235" i="5"/>
  <c r="S211" i="5"/>
  <c r="S203" i="5"/>
  <c r="S195" i="5"/>
  <c r="S179" i="5"/>
  <c r="S155" i="5"/>
  <c r="S245" i="5"/>
  <c r="S237" i="5"/>
  <c r="S229" i="5"/>
  <c r="S197" i="5"/>
  <c r="S189" i="5"/>
  <c r="S181" i="5"/>
  <c r="S173" i="5"/>
  <c r="S165" i="5"/>
  <c r="S157" i="5"/>
  <c r="S149" i="5"/>
  <c r="S141" i="5"/>
  <c r="S133" i="5"/>
  <c r="S125" i="5"/>
  <c r="S117" i="5"/>
  <c r="S109" i="5"/>
  <c r="S101" i="5"/>
  <c r="S93" i="5"/>
  <c r="S85" i="5"/>
  <c r="S77" i="5"/>
  <c r="S69" i="5"/>
  <c r="S61" i="5"/>
  <c r="S53" i="5"/>
  <c r="S45" i="5"/>
  <c r="S37" i="5"/>
  <c r="S29" i="5"/>
  <c r="S21" i="5"/>
  <c r="S13" i="5"/>
  <c r="S242" i="5"/>
  <c r="S226" i="5"/>
  <c r="S218" i="5"/>
  <c r="S202" i="5"/>
  <c r="S251" i="5"/>
  <c r="S227" i="5"/>
  <c r="S187" i="5"/>
  <c r="S171" i="5"/>
  <c r="S147" i="5"/>
  <c r="S221" i="5"/>
  <c r="S205" i="5"/>
  <c r="S182" i="5"/>
  <c r="S174" i="5"/>
  <c r="S166" i="5"/>
  <c r="S158" i="5"/>
  <c r="S150" i="5"/>
  <c r="S142" i="5"/>
  <c r="S134" i="5"/>
  <c r="S126" i="5"/>
  <c r="S118" i="5"/>
  <c r="S110" i="5"/>
  <c r="S102" i="5"/>
  <c r="S94" i="5"/>
  <c r="S86" i="5"/>
  <c r="S78" i="5"/>
  <c r="S70" i="5"/>
  <c r="S62" i="5"/>
  <c r="S54" i="5"/>
  <c r="S46" i="5"/>
  <c r="S38" i="5"/>
  <c r="S30" i="5"/>
  <c r="S22" i="5"/>
  <c r="S14" i="5"/>
  <c r="S6" i="5"/>
  <c r="S250" i="5"/>
  <c r="S194" i="5"/>
  <c r="S186" i="5"/>
  <c r="S178" i="5"/>
  <c r="S243" i="5"/>
  <c r="S219" i="5"/>
  <c r="S253" i="5"/>
  <c r="S213" i="5"/>
  <c r="S254" i="5"/>
  <c r="S246" i="5"/>
  <c r="S238" i="5"/>
  <c r="S230" i="5"/>
  <c r="S222" i="5"/>
  <c r="S214" i="5"/>
  <c r="S206" i="5"/>
  <c r="S198" i="5"/>
  <c r="S190" i="5"/>
  <c r="S255" i="5"/>
  <c r="S247" i="5"/>
  <c r="S239" i="5"/>
  <c r="S231" i="5"/>
  <c r="S223" i="5"/>
  <c r="S215" i="5"/>
  <c r="S207" i="5"/>
  <c r="S199" i="5"/>
  <c r="S191" i="5"/>
  <c r="S183" i="5"/>
  <c r="S175" i="5"/>
  <c r="J171" i="5"/>
  <c r="S167" i="5"/>
  <c r="S159" i="5"/>
  <c r="S151" i="5"/>
  <c r="S143" i="5"/>
  <c r="J139" i="5"/>
  <c r="S135" i="5"/>
  <c r="S127" i="5"/>
  <c r="S119" i="5"/>
  <c r="S111" i="5"/>
  <c r="S103" i="5"/>
  <c r="S95" i="5"/>
  <c r="S87" i="5"/>
  <c r="S79" i="5"/>
  <c r="J75" i="5"/>
  <c r="S71" i="5"/>
  <c r="S63" i="5"/>
  <c r="S55" i="5"/>
  <c r="S47" i="5"/>
  <c r="J44" i="5"/>
  <c r="J43" i="5"/>
  <c r="S39" i="5"/>
  <c r="S31" i="5"/>
  <c r="S23" i="5"/>
  <c r="S15" i="5"/>
  <c r="J11" i="5"/>
  <c r="S7" i="5"/>
  <c r="J229" i="5"/>
  <c r="J205" i="5"/>
  <c r="J157" i="5"/>
  <c r="J149" i="5"/>
  <c r="J141" i="5"/>
  <c r="J133" i="5"/>
  <c r="J125" i="5"/>
  <c r="J117" i="5"/>
  <c r="J109" i="5"/>
  <c r="J255" i="5"/>
  <c r="J247" i="5"/>
  <c r="J239" i="5"/>
  <c r="J231" i="5"/>
  <c r="J223" i="5"/>
  <c r="J215" i="5"/>
  <c r="J207" i="5"/>
  <c r="J17" i="5"/>
  <c r="J147" i="5"/>
  <c r="J115" i="5"/>
  <c r="J83" i="5"/>
  <c r="J51" i="5"/>
  <c r="J19" i="5"/>
  <c r="J179" i="5"/>
  <c r="J252" i="5"/>
  <c r="J244" i="5"/>
  <c r="J236" i="5"/>
  <c r="J228" i="5"/>
  <c r="J220" i="5"/>
  <c r="J212" i="5"/>
  <c r="J204" i="5"/>
  <c r="J196" i="5"/>
  <c r="J188" i="5"/>
  <c r="J180" i="5"/>
  <c r="J172" i="5"/>
  <c r="J164" i="5"/>
  <c r="J156" i="5"/>
  <c r="J148" i="5"/>
  <c r="J140" i="5"/>
  <c r="J132" i="5"/>
  <c r="J124" i="5"/>
  <c r="J116" i="5"/>
  <c r="J108" i="5"/>
  <c r="J100" i="5"/>
  <c r="J92" i="5"/>
  <c r="J84" i="5"/>
  <c r="J76" i="5"/>
  <c r="J68" i="5"/>
  <c r="J60" i="5"/>
  <c r="J52" i="5"/>
  <c r="J36" i="5"/>
  <c r="J28" i="5"/>
  <c r="J20" i="5"/>
  <c r="J12" i="5"/>
  <c r="L263" i="13"/>
  <c r="M263" i="13"/>
  <c r="E263" i="13"/>
  <c r="K263" i="13"/>
  <c r="C263" i="13"/>
  <c r="J216" i="5"/>
  <c r="J253" i="5"/>
  <c r="J245" i="5"/>
  <c r="J221" i="5"/>
  <c r="J254" i="5"/>
  <c r="J257" i="5"/>
  <c r="J248" i="5"/>
  <c r="J249" i="5"/>
  <c r="J241" i="5"/>
  <c r="J225" i="5"/>
  <c r="J258" i="5"/>
  <c r="J232" i="5"/>
  <c r="J224" i="5"/>
  <c r="J233" i="5"/>
  <c r="J217" i="5"/>
  <c r="J259" i="5"/>
  <c r="J256" i="5"/>
  <c r="J240" i="5"/>
  <c r="J237" i="5"/>
  <c r="J213" i="5"/>
  <c r="J197" i="5"/>
  <c r="J189" i="5"/>
  <c r="J181" i="5"/>
  <c r="J173" i="5"/>
  <c r="J165" i="5"/>
  <c r="J101" i="5"/>
  <c r="J93" i="5"/>
  <c r="J85" i="5"/>
  <c r="J77" i="5"/>
  <c r="J69" i="5"/>
  <c r="J61" i="5"/>
  <c r="J53" i="5"/>
  <c r="J45" i="5"/>
  <c r="J37" i="5"/>
  <c r="J29" i="5"/>
  <c r="J21" i="5"/>
  <c r="J13" i="5"/>
  <c r="J5" i="5"/>
  <c r="J4" i="5"/>
  <c r="J246" i="5"/>
  <c r="J238" i="5"/>
  <c r="J230" i="5"/>
  <c r="J222" i="5"/>
  <c r="J214" i="5"/>
  <c r="J206" i="5"/>
  <c r="J198" i="5"/>
  <c r="J190" i="5"/>
  <c r="J182" i="5"/>
  <c r="J174" i="5"/>
  <c r="J166" i="5"/>
  <c r="J158" i="5"/>
  <c r="J150" i="5"/>
  <c r="J142" i="5"/>
  <c r="J134" i="5"/>
  <c r="J126" i="5"/>
  <c r="J118" i="5"/>
  <c r="J110" i="5"/>
  <c r="J102" i="5"/>
  <c r="J94" i="5"/>
  <c r="J86" i="5"/>
  <c r="J78" i="5"/>
  <c r="J70" i="5"/>
  <c r="J62" i="5"/>
  <c r="J54" i="5"/>
  <c r="J46" i="5"/>
  <c r="J38" i="5"/>
  <c r="J30" i="5"/>
  <c r="J22" i="5"/>
  <c r="J14" i="5"/>
  <c r="J6" i="5"/>
  <c r="J199" i="5"/>
  <c r="J191" i="5"/>
  <c r="J183" i="5"/>
  <c r="J175" i="5"/>
  <c r="J167" i="5"/>
  <c r="J159" i="5"/>
  <c r="J151" i="5"/>
  <c r="J143" i="5"/>
  <c r="J135" i="5"/>
  <c r="J127" i="5"/>
  <c r="J119" i="5"/>
  <c r="J111" i="5"/>
  <c r="J103" i="5"/>
  <c r="J95" i="5"/>
  <c r="J87" i="5"/>
  <c r="J79" i="5"/>
  <c r="J71" i="5"/>
  <c r="J63" i="5"/>
  <c r="J55" i="5"/>
  <c r="J47" i="5"/>
  <c r="J39" i="5"/>
  <c r="J31" i="5"/>
  <c r="J23" i="5"/>
  <c r="J15" i="5"/>
  <c r="J7" i="5"/>
  <c r="J208" i="5"/>
  <c r="J200" i="5"/>
  <c r="J192" i="5"/>
  <c r="J184" i="5"/>
  <c r="J176" i="5"/>
  <c r="J168" i="5"/>
  <c r="J160" i="5"/>
  <c r="J152" i="5"/>
  <c r="J144" i="5"/>
  <c r="J136" i="5"/>
  <c r="J128" i="5"/>
  <c r="J120" i="5"/>
  <c r="J112" i="5"/>
  <c r="J104" i="5"/>
  <c r="J96" i="5"/>
  <c r="J88" i="5"/>
  <c r="J80" i="5"/>
  <c r="J72" i="5"/>
  <c r="J64" i="5"/>
  <c r="J56" i="5"/>
  <c r="J48" i="5"/>
  <c r="J40" i="5"/>
  <c r="J32" i="5"/>
  <c r="J24" i="5"/>
  <c r="J16" i="5"/>
  <c r="J8" i="5"/>
  <c r="J201" i="5"/>
  <c r="J177" i="5"/>
  <c r="J169" i="5"/>
  <c r="J161" i="5"/>
  <c r="J153" i="5"/>
  <c r="J137" i="5"/>
  <c r="J129" i="5"/>
  <c r="J121" i="5"/>
  <c r="J113" i="5"/>
  <c r="J105" i="5"/>
  <c r="J97" i="5"/>
  <c r="J89" i="5"/>
  <c r="J73" i="5"/>
  <c r="J57" i="5"/>
  <c r="J49" i="5"/>
  <c r="J41" i="5"/>
  <c r="J33" i="5"/>
  <c r="J25" i="5"/>
  <c r="J9" i="5"/>
  <c r="J193" i="5"/>
  <c r="J185" i="5"/>
  <c r="J145" i="5"/>
  <c r="J81" i="5"/>
  <c r="J250" i="5"/>
  <c r="J242" i="5"/>
  <c r="J234" i="5"/>
  <c r="J226" i="5"/>
  <c r="J218" i="5"/>
  <c r="J210" i="5"/>
  <c r="J202" i="5"/>
  <c r="J194" i="5"/>
  <c r="J186" i="5"/>
  <c r="J178" i="5"/>
  <c r="J170" i="5"/>
  <c r="J162" i="5"/>
  <c r="J154" i="5"/>
  <c r="J146" i="5"/>
  <c r="J138" i="5"/>
  <c r="J130" i="5"/>
  <c r="J122" i="5"/>
  <c r="J114" i="5"/>
  <c r="J106" i="5"/>
  <c r="J98" i="5"/>
  <c r="J90" i="5"/>
  <c r="J82" i="5"/>
  <c r="J74" i="5"/>
  <c r="J66" i="5"/>
  <c r="J58" i="5"/>
  <c r="J50" i="5"/>
  <c r="J42" i="5"/>
  <c r="J34" i="5"/>
  <c r="J26" i="5"/>
  <c r="J18" i="5"/>
  <c r="J10" i="5"/>
  <c r="J209" i="5"/>
  <c r="J65" i="5"/>
  <c r="J251" i="5"/>
  <c r="J243" i="5"/>
  <c r="J235" i="5"/>
  <c r="J227" i="5"/>
  <c r="J219" i="5"/>
  <c r="J211" i="5"/>
  <c r="J5" i="2"/>
  <c r="N5" i="2"/>
  <c r="R5" i="2"/>
  <c r="Z5" i="2"/>
  <c r="K5" i="5" s="1"/>
  <c r="AE5" i="2"/>
  <c r="L5" i="5" s="1"/>
  <c r="AG5" i="2"/>
  <c r="M5" i="5" s="1"/>
  <c r="AK5" i="2"/>
  <c r="N5" i="5" s="1"/>
  <c r="AP5" i="2"/>
  <c r="AT5" i="2"/>
  <c r="J6" i="2"/>
  <c r="N6" i="2"/>
  <c r="R6" i="2"/>
  <c r="Z6" i="2"/>
  <c r="K6" i="5" s="1"/>
  <c r="AE6" i="2"/>
  <c r="L6" i="5" s="1"/>
  <c r="AG6" i="2"/>
  <c r="M6" i="5" s="1"/>
  <c r="AK6" i="2"/>
  <c r="N6" i="5" s="1"/>
  <c r="AP6" i="2"/>
  <c r="AT6" i="2"/>
  <c r="J7" i="2"/>
  <c r="N7" i="2"/>
  <c r="R7" i="2"/>
  <c r="Z7" i="2"/>
  <c r="K7" i="5" s="1"/>
  <c r="AE7" i="2"/>
  <c r="L7" i="5" s="1"/>
  <c r="AG7" i="2"/>
  <c r="M7" i="5" s="1"/>
  <c r="AK7" i="2"/>
  <c r="N7" i="5" s="1"/>
  <c r="AP7" i="2"/>
  <c r="AT7" i="2"/>
  <c r="J8" i="2"/>
  <c r="N8" i="2"/>
  <c r="R8" i="2"/>
  <c r="Z8" i="2"/>
  <c r="K8" i="5" s="1"/>
  <c r="AE8" i="2"/>
  <c r="L8" i="5" s="1"/>
  <c r="AG8" i="2"/>
  <c r="M8" i="5" s="1"/>
  <c r="AK8" i="2"/>
  <c r="N8" i="5" s="1"/>
  <c r="AP8" i="2"/>
  <c r="AT8" i="2"/>
  <c r="J9" i="2"/>
  <c r="N9" i="2"/>
  <c r="R9" i="2"/>
  <c r="Z9" i="2"/>
  <c r="K9" i="5" s="1"/>
  <c r="AE9" i="2"/>
  <c r="L9" i="5" s="1"/>
  <c r="AG9" i="2"/>
  <c r="M9" i="5" s="1"/>
  <c r="AK9" i="2"/>
  <c r="N9" i="5" s="1"/>
  <c r="AP9" i="2"/>
  <c r="AT9" i="2"/>
  <c r="J10" i="2"/>
  <c r="N10" i="2"/>
  <c r="R10" i="2"/>
  <c r="Z10" i="2"/>
  <c r="K10" i="5" s="1"/>
  <c r="AE10" i="2"/>
  <c r="L10" i="5" s="1"/>
  <c r="AG10" i="2"/>
  <c r="M10" i="5" s="1"/>
  <c r="AK10" i="2"/>
  <c r="N10" i="5" s="1"/>
  <c r="AP10" i="2"/>
  <c r="AT10" i="2"/>
  <c r="J11" i="2"/>
  <c r="N11" i="2"/>
  <c r="R11" i="2"/>
  <c r="Z11" i="2"/>
  <c r="K11" i="5" s="1"/>
  <c r="AE11" i="2"/>
  <c r="L11" i="5" s="1"/>
  <c r="AG11" i="2"/>
  <c r="M11" i="5" s="1"/>
  <c r="AK11" i="2"/>
  <c r="N11" i="5" s="1"/>
  <c r="AP11" i="2"/>
  <c r="AT11" i="2"/>
  <c r="J12" i="2"/>
  <c r="N12" i="2"/>
  <c r="R12" i="2"/>
  <c r="K12" i="5"/>
  <c r="AE12" i="2"/>
  <c r="L12" i="5" s="1"/>
  <c r="AG12" i="2"/>
  <c r="M12" i="5" s="1"/>
  <c r="AK12" i="2"/>
  <c r="N12" i="5" s="1"/>
  <c r="AP12" i="2"/>
  <c r="AU12" i="2" s="1"/>
  <c r="AT12" i="2"/>
  <c r="J13" i="2"/>
  <c r="N13" i="2"/>
  <c r="R13" i="2"/>
  <c r="Z13" i="2"/>
  <c r="K13" i="5" s="1"/>
  <c r="AE13" i="2"/>
  <c r="L13" i="5" s="1"/>
  <c r="AG13" i="2"/>
  <c r="M13" i="5" s="1"/>
  <c r="AK13" i="2"/>
  <c r="N13" i="5" s="1"/>
  <c r="AP13" i="2"/>
  <c r="AT13" i="2"/>
  <c r="J14" i="2"/>
  <c r="N14" i="2"/>
  <c r="R14" i="2"/>
  <c r="Z14" i="2"/>
  <c r="K14" i="5" s="1"/>
  <c r="AE14" i="2"/>
  <c r="L14" i="5" s="1"/>
  <c r="AG14" i="2"/>
  <c r="M14" i="5" s="1"/>
  <c r="AK14" i="2"/>
  <c r="N14" i="5" s="1"/>
  <c r="AP14" i="2"/>
  <c r="AT14" i="2"/>
  <c r="J15" i="2"/>
  <c r="N15" i="2"/>
  <c r="R15" i="2"/>
  <c r="Z15" i="2"/>
  <c r="K15" i="5" s="1"/>
  <c r="AE15" i="2"/>
  <c r="L15" i="5" s="1"/>
  <c r="AG15" i="2"/>
  <c r="M15" i="5" s="1"/>
  <c r="AK15" i="2"/>
  <c r="N15" i="5" s="1"/>
  <c r="AP15" i="2"/>
  <c r="AT15" i="2"/>
  <c r="J16" i="2"/>
  <c r="N16" i="2"/>
  <c r="R16" i="2"/>
  <c r="Z16" i="2"/>
  <c r="K16" i="5" s="1"/>
  <c r="AE16" i="2"/>
  <c r="L16" i="5" s="1"/>
  <c r="AG16" i="2"/>
  <c r="M16" i="5" s="1"/>
  <c r="AK16" i="2"/>
  <c r="N16" i="5" s="1"/>
  <c r="AP16" i="2"/>
  <c r="AT16" i="2"/>
  <c r="J17" i="2"/>
  <c r="N17" i="2"/>
  <c r="R17" i="2"/>
  <c r="Z17" i="2"/>
  <c r="K17" i="5" s="1"/>
  <c r="AE17" i="2"/>
  <c r="L17" i="5" s="1"/>
  <c r="AG17" i="2"/>
  <c r="M17" i="5" s="1"/>
  <c r="AK17" i="2"/>
  <c r="N17" i="5" s="1"/>
  <c r="AP17" i="2"/>
  <c r="AT17" i="2"/>
  <c r="J18" i="2"/>
  <c r="N18" i="2"/>
  <c r="R18" i="2"/>
  <c r="Z18" i="2"/>
  <c r="K18" i="5" s="1"/>
  <c r="AE18" i="2"/>
  <c r="L18" i="5" s="1"/>
  <c r="AG18" i="2"/>
  <c r="M18" i="5" s="1"/>
  <c r="AK18" i="2"/>
  <c r="N18" i="5" s="1"/>
  <c r="AP18" i="2"/>
  <c r="AT18" i="2"/>
  <c r="J19" i="2"/>
  <c r="N19" i="2"/>
  <c r="R19" i="2"/>
  <c r="Z19" i="2"/>
  <c r="K19" i="5" s="1"/>
  <c r="AE19" i="2"/>
  <c r="L19" i="5" s="1"/>
  <c r="AG19" i="2"/>
  <c r="M19" i="5" s="1"/>
  <c r="AK19" i="2"/>
  <c r="N19" i="5" s="1"/>
  <c r="AP19" i="2"/>
  <c r="AT19" i="2"/>
  <c r="J20" i="2"/>
  <c r="N20" i="2"/>
  <c r="R20" i="2"/>
  <c r="AE20" i="2"/>
  <c r="L20" i="5" s="1"/>
  <c r="AG20" i="2"/>
  <c r="M20" i="5" s="1"/>
  <c r="AK20" i="2"/>
  <c r="N20" i="5" s="1"/>
  <c r="AP20" i="2"/>
  <c r="AT20" i="2"/>
  <c r="J21" i="2"/>
  <c r="N21" i="2"/>
  <c r="R21" i="2"/>
  <c r="K21" i="5"/>
  <c r="AE21" i="2"/>
  <c r="L21" i="5" s="1"/>
  <c r="AG21" i="2"/>
  <c r="M21" i="5" s="1"/>
  <c r="AK21" i="2"/>
  <c r="N21" i="5" s="1"/>
  <c r="AP21" i="2"/>
  <c r="AT21" i="2"/>
  <c r="J22" i="2"/>
  <c r="N22" i="2"/>
  <c r="R22" i="2"/>
  <c r="K22" i="5"/>
  <c r="AE22" i="2"/>
  <c r="L22" i="5" s="1"/>
  <c r="AG22" i="2"/>
  <c r="M22" i="5" s="1"/>
  <c r="AK22" i="2"/>
  <c r="N22" i="5" s="1"/>
  <c r="AP22" i="2"/>
  <c r="AT22" i="2"/>
  <c r="J23" i="2"/>
  <c r="N23" i="2"/>
  <c r="R23" i="2"/>
  <c r="K23" i="5"/>
  <c r="AE23" i="2"/>
  <c r="L23" i="5" s="1"/>
  <c r="AG23" i="2"/>
  <c r="M23" i="5" s="1"/>
  <c r="AK23" i="2"/>
  <c r="N23" i="5" s="1"/>
  <c r="AP23" i="2"/>
  <c r="AT23" i="2"/>
  <c r="J24" i="2"/>
  <c r="N24" i="2"/>
  <c r="R24" i="2"/>
  <c r="K24" i="5"/>
  <c r="AE24" i="2"/>
  <c r="L24" i="5" s="1"/>
  <c r="AG24" i="2"/>
  <c r="M24" i="5" s="1"/>
  <c r="AK24" i="2"/>
  <c r="N24" i="5" s="1"/>
  <c r="AP24" i="2"/>
  <c r="AT24" i="2"/>
  <c r="J25" i="2"/>
  <c r="N25" i="2"/>
  <c r="R25" i="2"/>
  <c r="K25" i="5"/>
  <c r="AE25" i="2"/>
  <c r="L25" i="5" s="1"/>
  <c r="AG25" i="2"/>
  <c r="M25" i="5" s="1"/>
  <c r="AK25" i="2"/>
  <c r="N25" i="5" s="1"/>
  <c r="AP25" i="2"/>
  <c r="AT25" i="2"/>
  <c r="J26" i="2"/>
  <c r="N26" i="2"/>
  <c r="R26" i="2"/>
  <c r="K26" i="5"/>
  <c r="AE26" i="2"/>
  <c r="L26" i="5" s="1"/>
  <c r="AG26" i="2"/>
  <c r="M26" i="5" s="1"/>
  <c r="AK26" i="2"/>
  <c r="N26" i="5" s="1"/>
  <c r="AP26" i="2"/>
  <c r="AT26" i="2"/>
  <c r="J27" i="2"/>
  <c r="N27" i="2"/>
  <c r="R27" i="2"/>
  <c r="K27" i="5"/>
  <c r="AE27" i="2"/>
  <c r="L27" i="5" s="1"/>
  <c r="AG27" i="2"/>
  <c r="M27" i="5" s="1"/>
  <c r="AK27" i="2"/>
  <c r="N27" i="5" s="1"/>
  <c r="AP27" i="2"/>
  <c r="AT27" i="2"/>
  <c r="J28" i="2"/>
  <c r="N28" i="2"/>
  <c r="R28" i="2"/>
  <c r="K28" i="5"/>
  <c r="AE28" i="2"/>
  <c r="L28" i="5" s="1"/>
  <c r="AG28" i="2"/>
  <c r="M28" i="5" s="1"/>
  <c r="AK28" i="2"/>
  <c r="N28" i="5" s="1"/>
  <c r="AP28" i="2"/>
  <c r="AT28" i="2"/>
  <c r="J29" i="2"/>
  <c r="N29" i="2"/>
  <c r="R29" i="2"/>
  <c r="K29" i="5"/>
  <c r="AE29" i="2"/>
  <c r="L29" i="5" s="1"/>
  <c r="AG29" i="2"/>
  <c r="M29" i="5" s="1"/>
  <c r="AK29" i="2"/>
  <c r="N29" i="5" s="1"/>
  <c r="AP29" i="2"/>
  <c r="AT29" i="2"/>
  <c r="J30" i="2"/>
  <c r="N30" i="2"/>
  <c r="R30" i="2"/>
  <c r="Z30" i="2"/>
  <c r="K30" i="5" s="1"/>
  <c r="AE30" i="2"/>
  <c r="L30" i="5" s="1"/>
  <c r="AG30" i="2"/>
  <c r="M30" i="5" s="1"/>
  <c r="AK30" i="2"/>
  <c r="N30" i="5" s="1"/>
  <c r="AP30" i="2"/>
  <c r="AT30" i="2"/>
  <c r="J31" i="2"/>
  <c r="N31" i="2"/>
  <c r="R31" i="2"/>
  <c r="Z31" i="2"/>
  <c r="K31" i="5" s="1"/>
  <c r="AE31" i="2"/>
  <c r="L31" i="5" s="1"/>
  <c r="AG31" i="2"/>
  <c r="M31" i="5" s="1"/>
  <c r="AK31" i="2"/>
  <c r="N31" i="5" s="1"/>
  <c r="AP31" i="2"/>
  <c r="AT31" i="2"/>
  <c r="J32" i="2"/>
  <c r="N32" i="2"/>
  <c r="R32" i="2"/>
  <c r="K32" i="5"/>
  <c r="AE32" i="2"/>
  <c r="L32" i="5" s="1"/>
  <c r="AG32" i="2"/>
  <c r="M32" i="5" s="1"/>
  <c r="AK32" i="2"/>
  <c r="N32" i="5" s="1"/>
  <c r="AP32" i="2"/>
  <c r="AT32" i="2"/>
  <c r="J33" i="2"/>
  <c r="N33" i="2"/>
  <c r="R33" i="2"/>
  <c r="Z33" i="2"/>
  <c r="K33" i="5" s="1"/>
  <c r="AE33" i="2"/>
  <c r="L33" i="5" s="1"/>
  <c r="AG33" i="2"/>
  <c r="M33" i="5" s="1"/>
  <c r="AK33" i="2"/>
  <c r="N33" i="5" s="1"/>
  <c r="AP33" i="2"/>
  <c r="AT33" i="2"/>
  <c r="AU33" i="2"/>
  <c r="J34" i="2"/>
  <c r="N34" i="2"/>
  <c r="R34" i="2"/>
  <c r="Z34" i="2"/>
  <c r="K34" i="5" s="1"/>
  <c r="AE34" i="2"/>
  <c r="L34" i="5" s="1"/>
  <c r="AG34" i="2"/>
  <c r="M34" i="5" s="1"/>
  <c r="AK34" i="2"/>
  <c r="N34" i="5" s="1"/>
  <c r="AP34" i="2"/>
  <c r="AT34" i="2"/>
  <c r="J35" i="2"/>
  <c r="N35" i="2"/>
  <c r="R35" i="2"/>
  <c r="Z35" i="2"/>
  <c r="K35" i="5" s="1"/>
  <c r="AE35" i="2"/>
  <c r="L35" i="5" s="1"/>
  <c r="AG35" i="2"/>
  <c r="M35" i="5" s="1"/>
  <c r="AK35" i="2"/>
  <c r="N35" i="5" s="1"/>
  <c r="AP35" i="2"/>
  <c r="AT35" i="2"/>
  <c r="J36" i="2"/>
  <c r="N36" i="2"/>
  <c r="R36" i="2"/>
  <c r="Z36" i="2"/>
  <c r="K36" i="5" s="1"/>
  <c r="AE36" i="2"/>
  <c r="L36" i="5" s="1"/>
  <c r="AG36" i="2"/>
  <c r="M36" i="5" s="1"/>
  <c r="AK36" i="2"/>
  <c r="N36" i="5" s="1"/>
  <c r="AP36" i="2"/>
  <c r="AT36" i="2"/>
  <c r="J37" i="2"/>
  <c r="N37" i="2"/>
  <c r="R37" i="2"/>
  <c r="Z37" i="2"/>
  <c r="K37" i="5" s="1"/>
  <c r="AE37" i="2"/>
  <c r="L37" i="5" s="1"/>
  <c r="AG37" i="2"/>
  <c r="M37" i="5" s="1"/>
  <c r="AK37" i="2"/>
  <c r="N37" i="5" s="1"/>
  <c r="AP37" i="2"/>
  <c r="AT37" i="2"/>
  <c r="J38" i="2"/>
  <c r="N38" i="2"/>
  <c r="R38" i="2"/>
  <c r="Z38" i="2"/>
  <c r="K38" i="5" s="1"/>
  <c r="AE38" i="2"/>
  <c r="L38" i="5" s="1"/>
  <c r="AG38" i="2"/>
  <c r="M38" i="5" s="1"/>
  <c r="AK38" i="2"/>
  <c r="N38" i="5" s="1"/>
  <c r="AP38" i="2"/>
  <c r="AT38" i="2"/>
  <c r="J39" i="2"/>
  <c r="N39" i="2"/>
  <c r="R39" i="2"/>
  <c r="Z39" i="2"/>
  <c r="K39" i="5" s="1"/>
  <c r="AE39" i="2"/>
  <c r="L39" i="5" s="1"/>
  <c r="AG39" i="2"/>
  <c r="M39" i="5" s="1"/>
  <c r="AK39" i="2"/>
  <c r="N39" i="5" s="1"/>
  <c r="AP39" i="2"/>
  <c r="AT39" i="2"/>
  <c r="J40" i="2"/>
  <c r="N40" i="2"/>
  <c r="R40" i="2"/>
  <c r="Z40" i="2"/>
  <c r="K40" i="5" s="1"/>
  <c r="AE40" i="2"/>
  <c r="L40" i="5" s="1"/>
  <c r="AG40" i="2"/>
  <c r="M40" i="5" s="1"/>
  <c r="AK40" i="2"/>
  <c r="N40" i="5" s="1"/>
  <c r="AP40" i="2"/>
  <c r="AT40" i="2"/>
  <c r="J41" i="2"/>
  <c r="N41" i="2"/>
  <c r="R41" i="2"/>
  <c r="Z41" i="2"/>
  <c r="K41" i="5" s="1"/>
  <c r="AE41" i="2"/>
  <c r="L41" i="5" s="1"/>
  <c r="AG41" i="2"/>
  <c r="M41" i="5" s="1"/>
  <c r="AK41" i="2"/>
  <c r="N41" i="5" s="1"/>
  <c r="AP41" i="2"/>
  <c r="AT41" i="2"/>
  <c r="AU41" i="2" s="1"/>
  <c r="J42" i="2"/>
  <c r="N42" i="2"/>
  <c r="R42" i="2"/>
  <c r="K42" i="5"/>
  <c r="AE42" i="2"/>
  <c r="L42" i="5" s="1"/>
  <c r="AG42" i="2"/>
  <c r="M42" i="5" s="1"/>
  <c r="AK42" i="2"/>
  <c r="N42" i="5" s="1"/>
  <c r="AP42" i="2"/>
  <c r="AT42" i="2"/>
  <c r="J43" i="2"/>
  <c r="N43" i="2"/>
  <c r="R43" i="2"/>
  <c r="Z43" i="2"/>
  <c r="K43" i="5" s="1"/>
  <c r="AE43" i="2"/>
  <c r="L43" i="5" s="1"/>
  <c r="AG43" i="2"/>
  <c r="M43" i="5" s="1"/>
  <c r="AK43" i="2"/>
  <c r="N43" i="5" s="1"/>
  <c r="AP43" i="2"/>
  <c r="AT43" i="2"/>
  <c r="J44" i="2"/>
  <c r="N44" i="2"/>
  <c r="R44" i="2"/>
  <c r="Z44" i="2"/>
  <c r="K44" i="5" s="1"/>
  <c r="AE44" i="2"/>
  <c r="L44" i="5" s="1"/>
  <c r="AG44" i="2"/>
  <c r="M44" i="5" s="1"/>
  <c r="AK44" i="2"/>
  <c r="N44" i="5" s="1"/>
  <c r="AP44" i="2"/>
  <c r="AT44" i="2"/>
  <c r="J45" i="2"/>
  <c r="N45" i="2"/>
  <c r="R45" i="2"/>
  <c r="Z45" i="2"/>
  <c r="K45" i="5" s="1"/>
  <c r="AE45" i="2"/>
  <c r="L45" i="5" s="1"/>
  <c r="AG45" i="2"/>
  <c r="M45" i="5" s="1"/>
  <c r="AK45" i="2"/>
  <c r="N45" i="5" s="1"/>
  <c r="AP45" i="2"/>
  <c r="AT45" i="2"/>
  <c r="J46" i="2"/>
  <c r="N46" i="2"/>
  <c r="R46" i="2"/>
  <c r="Z46" i="2"/>
  <c r="K46" i="5" s="1"/>
  <c r="AE46" i="2"/>
  <c r="L46" i="5" s="1"/>
  <c r="AG46" i="2"/>
  <c r="M46" i="5" s="1"/>
  <c r="AK46" i="2"/>
  <c r="N46" i="5" s="1"/>
  <c r="AP46" i="2"/>
  <c r="AT46" i="2"/>
  <c r="J47" i="2"/>
  <c r="N47" i="2"/>
  <c r="R47" i="2"/>
  <c r="Z47" i="2"/>
  <c r="K47" i="5" s="1"/>
  <c r="AE47" i="2"/>
  <c r="L47" i="5" s="1"/>
  <c r="AG47" i="2"/>
  <c r="M47" i="5" s="1"/>
  <c r="AK47" i="2"/>
  <c r="N47" i="5" s="1"/>
  <c r="AP47" i="2"/>
  <c r="AT47" i="2"/>
  <c r="J48" i="2"/>
  <c r="N48" i="2"/>
  <c r="R48" i="2"/>
  <c r="Z48" i="2"/>
  <c r="K48" i="5" s="1"/>
  <c r="AE48" i="2"/>
  <c r="L48" i="5" s="1"/>
  <c r="AG48" i="2"/>
  <c r="M48" i="5" s="1"/>
  <c r="AK48" i="2"/>
  <c r="N48" i="5" s="1"/>
  <c r="AP48" i="2"/>
  <c r="AT48" i="2"/>
  <c r="J49" i="2"/>
  <c r="N49" i="2"/>
  <c r="R49" i="2"/>
  <c r="Z49" i="2"/>
  <c r="K49" i="5" s="1"/>
  <c r="AE49" i="2"/>
  <c r="L49" i="5" s="1"/>
  <c r="AG49" i="2"/>
  <c r="M49" i="5" s="1"/>
  <c r="AK49" i="2"/>
  <c r="N49" i="5" s="1"/>
  <c r="AP49" i="2"/>
  <c r="AT49" i="2"/>
  <c r="J50" i="2"/>
  <c r="N50" i="2"/>
  <c r="R50" i="2"/>
  <c r="Z50" i="2"/>
  <c r="K50" i="5" s="1"/>
  <c r="AE50" i="2"/>
  <c r="L50" i="5" s="1"/>
  <c r="AG50" i="2"/>
  <c r="M50" i="5" s="1"/>
  <c r="AK50" i="2"/>
  <c r="N50" i="5" s="1"/>
  <c r="AP50" i="2"/>
  <c r="AT50" i="2"/>
  <c r="J51" i="2"/>
  <c r="N51" i="2"/>
  <c r="R51" i="2"/>
  <c r="Z51" i="2"/>
  <c r="K51" i="5" s="1"/>
  <c r="AE51" i="2"/>
  <c r="L51" i="5" s="1"/>
  <c r="AG51" i="2"/>
  <c r="M51" i="5" s="1"/>
  <c r="AK51" i="2"/>
  <c r="N51" i="5" s="1"/>
  <c r="AP51" i="2"/>
  <c r="AT51" i="2"/>
  <c r="J52" i="2"/>
  <c r="N52" i="2"/>
  <c r="R52" i="2"/>
  <c r="K52" i="5"/>
  <c r="AE52" i="2"/>
  <c r="L52" i="5" s="1"/>
  <c r="AG52" i="2"/>
  <c r="M52" i="5" s="1"/>
  <c r="AK52" i="2"/>
  <c r="N52" i="5" s="1"/>
  <c r="AP52" i="2"/>
  <c r="AT52" i="2"/>
  <c r="J53" i="2"/>
  <c r="N53" i="2"/>
  <c r="R53" i="2"/>
  <c r="Z53" i="2"/>
  <c r="K53" i="5" s="1"/>
  <c r="AE53" i="2"/>
  <c r="L53" i="5" s="1"/>
  <c r="AG53" i="2"/>
  <c r="M53" i="5" s="1"/>
  <c r="AK53" i="2"/>
  <c r="N53" i="5" s="1"/>
  <c r="AP53" i="2"/>
  <c r="AT53" i="2"/>
  <c r="J54" i="2"/>
  <c r="N54" i="2"/>
  <c r="R54" i="2"/>
  <c r="Z54" i="2"/>
  <c r="K54" i="5" s="1"/>
  <c r="AE54" i="2"/>
  <c r="L54" i="5" s="1"/>
  <c r="AG54" i="2"/>
  <c r="M54" i="5" s="1"/>
  <c r="AK54" i="2"/>
  <c r="N54" i="5" s="1"/>
  <c r="AP54" i="2"/>
  <c r="AT54" i="2"/>
  <c r="J55" i="2"/>
  <c r="N55" i="2"/>
  <c r="R55" i="2"/>
  <c r="Z55" i="2"/>
  <c r="K55" i="5" s="1"/>
  <c r="AE55" i="2"/>
  <c r="L55" i="5" s="1"/>
  <c r="AG55" i="2"/>
  <c r="M55" i="5" s="1"/>
  <c r="AK55" i="2"/>
  <c r="N55" i="5" s="1"/>
  <c r="AP55" i="2"/>
  <c r="AT55" i="2"/>
  <c r="J56" i="2"/>
  <c r="N56" i="2"/>
  <c r="R56" i="2"/>
  <c r="Z56" i="2"/>
  <c r="K56" i="5" s="1"/>
  <c r="AE56" i="2"/>
  <c r="L56" i="5" s="1"/>
  <c r="AG56" i="2"/>
  <c r="M56" i="5" s="1"/>
  <c r="AK56" i="2"/>
  <c r="N56" i="5" s="1"/>
  <c r="AP56" i="2"/>
  <c r="AT56" i="2"/>
  <c r="J4" i="2"/>
  <c r="N4" i="2"/>
  <c r="R4" i="2"/>
  <c r="Z4" i="2"/>
  <c r="K4" i="5" s="1"/>
  <c r="AE4" i="2"/>
  <c r="L4" i="5" s="1"/>
  <c r="AG4" i="2"/>
  <c r="M4" i="5" s="1"/>
  <c r="AK4" i="2"/>
  <c r="N4" i="5" s="1"/>
  <c r="AP4" i="2"/>
  <c r="AT4" i="2"/>
  <c r="AT57" i="2"/>
  <c r="AP57" i="2"/>
  <c r="AK57" i="2"/>
  <c r="N57" i="5" s="1"/>
  <c r="AG57" i="2"/>
  <c r="M57" i="5" s="1"/>
  <c r="AE57" i="2"/>
  <c r="L57" i="5" s="1"/>
  <c r="Z57" i="2"/>
  <c r="K57" i="5" s="1"/>
  <c r="R57" i="2"/>
  <c r="N57" i="2"/>
  <c r="J57" i="2"/>
  <c r="C28" i="9"/>
  <c r="C25" i="9"/>
  <c r="C29" i="9"/>
  <c r="C31" i="9"/>
  <c r="C32" i="9"/>
  <c r="C514" i="9"/>
  <c r="C465" i="9"/>
  <c r="C485" i="9"/>
  <c r="C196" i="9"/>
  <c r="C33" i="9"/>
  <c r="C35" i="9"/>
  <c r="C38" i="9"/>
  <c r="C531" i="9"/>
  <c r="C513" i="9"/>
  <c r="C39" i="9"/>
  <c r="C43" i="9"/>
  <c r="C258" i="9"/>
  <c r="C46" i="9"/>
  <c r="C49" i="9"/>
  <c r="C91" i="9"/>
  <c r="C51" i="9"/>
  <c r="C630" i="9"/>
  <c r="C519" i="9"/>
  <c r="C52" i="9"/>
  <c r="C53" i="9"/>
  <c r="C54" i="9"/>
  <c r="C58" i="9"/>
  <c r="C59" i="9"/>
  <c r="C60" i="9"/>
  <c r="C63" i="9"/>
  <c r="C100" i="9"/>
  <c r="C64" i="9"/>
  <c r="C530" i="9"/>
  <c r="C550" i="9"/>
  <c r="C66" i="9"/>
  <c r="C67" i="9"/>
  <c r="C68" i="9"/>
  <c r="C69" i="9"/>
  <c r="C70" i="9"/>
  <c r="C71" i="9"/>
  <c r="C72" i="9"/>
  <c r="C73" i="9"/>
  <c r="C306" i="9"/>
  <c r="C75" i="9"/>
  <c r="C78" i="9"/>
  <c r="C84" i="9"/>
  <c r="C85" i="9"/>
  <c r="C86" i="9"/>
  <c r="C90" i="9"/>
  <c r="C92" i="9"/>
  <c r="C93" i="9"/>
  <c r="C561" i="9"/>
  <c r="C273" i="9"/>
  <c r="C94" i="9"/>
  <c r="C95" i="9"/>
  <c r="C96" i="9"/>
  <c r="C97" i="9"/>
  <c r="C542" i="9"/>
  <c r="C109" i="9"/>
  <c r="C110" i="9"/>
  <c r="C117" i="9"/>
  <c r="C232" i="9"/>
  <c r="C118" i="9"/>
  <c r="C120" i="9"/>
  <c r="C121" i="9"/>
  <c r="C122" i="9"/>
  <c r="C124" i="9"/>
  <c r="C126" i="9"/>
  <c r="C127" i="9"/>
  <c r="C129" i="9"/>
  <c r="C130" i="9"/>
  <c r="C132" i="9"/>
  <c r="C563" i="9"/>
  <c r="C294" i="9"/>
  <c r="C133" i="9"/>
  <c r="C591" i="9"/>
  <c r="C134" i="9"/>
  <c r="C17" i="9"/>
  <c r="C135" i="9"/>
  <c r="C136" i="9"/>
  <c r="C138" i="9"/>
  <c r="C139" i="9"/>
  <c r="C140" i="9"/>
  <c r="C141" i="9"/>
  <c r="C144" i="9"/>
  <c r="C147" i="9"/>
  <c r="C151" i="9"/>
  <c r="C631" i="9"/>
  <c r="C152" i="9"/>
  <c r="C153" i="9"/>
  <c r="C155" i="9"/>
  <c r="C156" i="9"/>
  <c r="C158" i="9"/>
  <c r="C159" i="9"/>
  <c r="C280" i="9"/>
  <c r="C580" i="9"/>
  <c r="C632" i="9"/>
  <c r="C160" i="9"/>
  <c r="C76" i="9"/>
  <c r="C162" i="9"/>
  <c r="C220" i="9"/>
  <c r="C598" i="9"/>
  <c r="C253" i="9"/>
  <c r="C163" i="9"/>
  <c r="C123" i="9"/>
  <c r="C164" i="9"/>
  <c r="C165" i="9"/>
  <c r="C166" i="9"/>
  <c r="C242" i="9"/>
  <c r="C565" i="9"/>
  <c r="C168" i="9"/>
  <c r="C37" i="9"/>
  <c r="C172" i="9"/>
  <c r="C174" i="9"/>
  <c r="C175" i="9"/>
  <c r="C181" i="9"/>
  <c r="C182" i="9"/>
  <c r="C183" i="9"/>
  <c r="C184" i="9"/>
  <c r="C568" i="9"/>
  <c r="C185" i="9"/>
  <c r="C186" i="9"/>
  <c r="C188" i="9"/>
  <c r="C194" i="9"/>
  <c r="C195" i="9"/>
  <c r="C197" i="9"/>
  <c r="C198" i="9"/>
  <c r="C199" i="9"/>
  <c r="C200" i="9"/>
  <c r="C201" i="9"/>
  <c r="C202" i="9"/>
  <c r="C203" i="9"/>
  <c r="C204" i="9"/>
  <c r="C387" i="9"/>
  <c r="C205" i="9"/>
  <c r="C206" i="9"/>
  <c r="C208" i="9"/>
  <c r="C209" i="9"/>
  <c r="C502" i="9"/>
  <c r="C113" i="9"/>
  <c r="C210" i="9"/>
  <c r="C215" i="9"/>
  <c r="C375" i="9"/>
  <c r="C218" i="9"/>
  <c r="C36" i="9"/>
  <c r="C300" i="9"/>
  <c r="C219" i="9"/>
  <c r="C221" i="9"/>
  <c r="C222" i="9"/>
  <c r="C223" i="9"/>
  <c r="C224" i="9"/>
  <c r="C231" i="9"/>
  <c r="C233" i="9"/>
  <c r="C389" i="9"/>
  <c r="C234" i="9"/>
  <c r="C240" i="9"/>
  <c r="C241" i="9"/>
  <c r="C493" i="9"/>
  <c r="C244" i="9"/>
  <c r="C246" i="9"/>
  <c r="C247" i="9"/>
  <c r="C248" i="9"/>
  <c r="C249" i="9"/>
  <c r="C211" i="9"/>
  <c r="C252" i="9"/>
  <c r="C254" i="9"/>
  <c r="C521" i="9"/>
  <c r="C193" i="9"/>
  <c r="C256" i="9"/>
  <c r="C298" i="9"/>
  <c r="C257" i="9"/>
  <c r="C260" i="9"/>
  <c r="C55" i="9"/>
  <c r="C261" i="9"/>
  <c r="C262" i="9"/>
  <c r="C526" i="9"/>
  <c r="C107" i="9"/>
  <c r="C263" i="9"/>
  <c r="C264" i="9"/>
  <c r="C265" i="9"/>
  <c r="C266" i="9"/>
  <c r="C267" i="9"/>
  <c r="C268" i="9"/>
  <c r="C259" i="9"/>
  <c r="C270" i="9"/>
  <c r="C321" i="9"/>
  <c r="C383" i="9"/>
  <c r="C427" i="9"/>
  <c r="C332" i="9"/>
  <c r="C571" i="9"/>
  <c r="C271" i="9"/>
  <c r="C272" i="9"/>
  <c r="C636" i="9"/>
  <c r="C274" i="9"/>
  <c r="C281" i="9"/>
  <c r="C284" i="9"/>
  <c r="C287" i="9"/>
  <c r="C288" i="9"/>
  <c r="C289" i="9"/>
  <c r="C291" i="9"/>
  <c r="C293" i="9"/>
  <c r="C296" i="9"/>
  <c r="C297" i="9"/>
  <c r="C582" i="9"/>
  <c r="C299" i="9"/>
  <c r="C301" i="9"/>
  <c r="C302" i="9"/>
  <c r="C308" i="9"/>
  <c r="C363" i="9"/>
  <c r="C319" i="9"/>
  <c r="C89" i="9"/>
  <c r="C320" i="9"/>
  <c r="C125" i="9"/>
  <c r="C145" i="9"/>
  <c r="C322" i="9"/>
  <c r="C323" i="9"/>
  <c r="C572" i="9"/>
  <c r="C324" i="9"/>
  <c r="C325" i="9"/>
  <c r="C326" i="9"/>
  <c r="C327" i="9"/>
  <c r="C328" i="9"/>
  <c r="C229" i="9"/>
  <c r="C290" i="9"/>
  <c r="C317" i="9"/>
  <c r="C330" i="9"/>
  <c r="C329" i="9"/>
  <c r="C333" i="9"/>
  <c r="C575" i="9"/>
  <c r="C334" i="9"/>
  <c r="C335" i="9"/>
  <c r="C431" i="9"/>
  <c r="C482" i="9"/>
  <c r="C340" i="9"/>
  <c r="C554" i="9"/>
  <c r="C558" i="9"/>
  <c r="C341" i="9"/>
  <c r="C342" i="9"/>
  <c r="C576" i="9"/>
  <c r="C672" i="9"/>
  <c r="C343" i="9"/>
  <c r="C676" i="9"/>
  <c r="C344" i="9"/>
  <c r="C349" i="9"/>
  <c r="C351" i="9"/>
  <c r="C352" i="9"/>
  <c r="C50" i="9"/>
  <c r="C87" i="9"/>
  <c r="C353" i="9"/>
  <c r="C584" i="9"/>
  <c r="C354" i="9"/>
  <c r="C119" i="9"/>
  <c r="C356" i="9"/>
  <c r="C360" i="9"/>
  <c r="C637" i="9"/>
  <c r="C365" i="9"/>
  <c r="C366" i="9"/>
  <c r="C367" i="9"/>
  <c r="C369" i="9"/>
  <c r="C370" i="9"/>
  <c r="C371" i="9"/>
  <c r="C376" i="9"/>
  <c r="C377" i="9"/>
  <c r="C378" i="9"/>
  <c r="C379" i="9"/>
  <c r="C303" i="9"/>
  <c r="C380" i="9"/>
  <c r="C381" i="9"/>
  <c r="C384" i="9"/>
  <c r="C638" i="9"/>
  <c r="C390" i="9"/>
  <c r="C408" i="9"/>
  <c r="C450" i="9"/>
  <c r="C459" i="9"/>
  <c r="C470" i="9"/>
  <c r="C587" i="9"/>
  <c r="C392" i="9"/>
  <c r="C393" i="9"/>
  <c r="C544" i="9"/>
  <c r="C395" i="9"/>
  <c r="C30" i="9"/>
  <c r="C396" i="9"/>
  <c r="C398" i="9"/>
  <c r="C399" i="9"/>
  <c r="C400" i="9"/>
  <c r="C401" i="9"/>
  <c r="C402" i="9"/>
  <c r="C40" i="9"/>
  <c r="C403" i="9"/>
  <c r="C594" i="9"/>
  <c r="C405" i="9"/>
  <c r="C406" i="9"/>
  <c r="C407" i="9"/>
  <c r="C595" i="9"/>
  <c r="C409" i="9"/>
  <c r="C597" i="9"/>
  <c r="C410" i="9"/>
  <c r="C411" i="9"/>
  <c r="C412" i="9"/>
  <c r="C41" i="9"/>
  <c r="C116" i="9"/>
  <c r="C644" i="9"/>
  <c r="C169" i="9"/>
  <c r="C413" i="9"/>
  <c r="C348" i="9"/>
  <c r="C414" i="9"/>
  <c r="C372" i="9"/>
  <c r="C373" i="9"/>
  <c r="C419" i="9"/>
  <c r="C452" i="9"/>
  <c r="C476" i="9"/>
  <c r="C480" i="9"/>
  <c r="C415" i="9"/>
  <c r="C541" i="9"/>
  <c r="C416" i="9"/>
  <c r="C417" i="9"/>
  <c r="C418" i="9"/>
  <c r="C421" i="9"/>
  <c r="C422" i="9"/>
  <c r="C423" i="9"/>
  <c r="C426" i="9"/>
  <c r="C429" i="9"/>
  <c r="C433" i="9"/>
  <c r="C435" i="9"/>
  <c r="C437" i="9"/>
  <c r="C438" i="9"/>
  <c r="C441" i="9"/>
  <c r="C603" i="9"/>
  <c r="C442" i="9"/>
  <c r="C443" i="9"/>
  <c r="C445" i="9"/>
  <c r="C600" i="9"/>
  <c r="C613" i="9"/>
  <c r="C635" i="9"/>
  <c r="C673" i="9"/>
  <c r="C446" i="9"/>
  <c r="C451" i="9"/>
  <c r="C455" i="9"/>
  <c r="C458" i="9"/>
  <c r="C460" i="9"/>
  <c r="C22" i="9"/>
  <c r="C42" i="9"/>
  <c r="C278" i="9"/>
  <c r="C461" i="9"/>
  <c r="C462" i="9"/>
  <c r="C466" i="9"/>
  <c r="C467" i="9"/>
  <c r="C468" i="9"/>
  <c r="C469" i="9"/>
  <c r="C471" i="9"/>
  <c r="C430" i="9"/>
  <c r="C472" i="9"/>
  <c r="C479" i="9"/>
  <c r="C539" i="9"/>
  <c r="C47" i="9"/>
  <c r="C483" i="9"/>
  <c r="C62" i="9"/>
  <c r="C484" i="9"/>
  <c r="C486" i="9"/>
  <c r="C83" i="9"/>
  <c r="C487" i="9"/>
  <c r="C488" i="9"/>
  <c r="C490" i="9"/>
  <c r="C88" i="9"/>
  <c r="C492" i="9"/>
  <c r="C494" i="9"/>
  <c r="C495" i="9"/>
  <c r="C496" i="9"/>
  <c r="C499" i="9"/>
  <c r="C604" i="9"/>
  <c r="C504" i="9"/>
  <c r="C505" i="9"/>
  <c r="C509" i="9"/>
  <c r="C510" i="9"/>
  <c r="C511" i="9"/>
  <c r="C515" i="9"/>
  <c r="C516" i="9"/>
  <c r="C517" i="9"/>
  <c r="C520" i="9"/>
  <c r="C101" i="9"/>
  <c r="C605" i="9"/>
  <c r="C103" i="9"/>
  <c r="C606" i="9"/>
  <c r="C522" i="9"/>
  <c r="C111" i="9"/>
  <c r="C523" i="9"/>
  <c r="C524" i="9"/>
  <c r="C525" i="9"/>
  <c r="C114" i="9"/>
  <c r="C527" i="9"/>
  <c r="C528" i="9"/>
  <c r="C128" i="9"/>
  <c r="C529" i="9"/>
  <c r="C532" i="9"/>
  <c r="C533" i="9"/>
  <c r="C534" i="9"/>
  <c r="C535" i="9"/>
  <c r="C536" i="9"/>
  <c r="C537" i="9"/>
  <c r="C538" i="9"/>
  <c r="C540" i="9"/>
  <c r="C543" i="9"/>
  <c r="C545" i="9"/>
  <c r="C546" i="9"/>
  <c r="C547" i="9"/>
  <c r="C548" i="9"/>
  <c r="C549" i="9"/>
  <c r="C551" i="9"/>
  <c r="C553" i="9"/>
  <c r="C555" i="9"/>
  <c r="C556" i="9"/>
  <c r="C557" i="9"/>
  <c r="C559" i="9"/>
  <c r="C562" i="9"/>
  <c r="C131" i="9"/>
  <c r="C564" i="9"/>
  <c r="C566" i="9"/>
  <c r="C567" i="9"/>
  <c r="C150" i="9"/>
  <c r="C154" i="9"/>
  <c r="C570" i="9"/>
  <c r="C573" i="9"/>
  <c r="C177" i="9"/>
  <c r="C574" i="9"/>
  <c r="C577" i="9"/>
  <c r="C578" i="9"/>
  <c r="C178" i="9"/>
  <c r="C579" i="9"/>
  <c r="C213" i="9"/>
  <c r="C581" i="9"/>
  <c r="C585" i="9"/>
  <c r="C586" i="9"/>
  <c r="C282" i="9"/>
  <c r="C286" i="9"/>
  <c r="C589" i="9"/>
  <c r="C590" i="9"/>
  <c r="C592" i="9"/>
  <c r="C295" i="9"/>
  <c r="C593" i="9"/>
  <c r="C596" i="9"/>
  <c r="C310" i="9"/>
  <c r="C331" i="9"/>
  <c r="C350" i="9"/>
  <c r="C599" i="9"/>
  <c r="C601" i="9"/>
  <c r="C602" i="9"/>
  <c r="C362" i="9"/>
  <c r="C374" i="9"/>
  <c r="C607" i="9"/>
  <c r="C608" i="9"/>
  <c r="C385" i="9"/>
  <c r="C609" i="9"/>
  <c r="C615" i="9"/>
  <c r="C617" i="9"/>
  <c r="C619" i="9"/>
  <c r="C620" i="9"/>
  <c r="C404" i="9"/>
  <c r="C436" i="9"/>
  <c r="C646" i="9"/>
  <c r="C621" i="9"/>
  <c r="C622" i="9"/>
  <c r="C624" i="9"/>
  <c r="C625" i="9"/>
  <c r="C627" i="9"/>
  <c r="C628" i="9"/>
  <c r="C629" i="9"/>
  <c r="C633" i="9"/>
  <c r="C473" i="9"/>
  <c r="C481" i="9"/>
  <c r="C634" i="9"/>
  <c r="C491" i="9"/>
  <c r="C500" i="9"/>
  <c r="C639" i="9"/>
  <c r="C640" i="9"/>
  <c r="C643" i="9"/>
  <c r="C645" i="9"/>
  <c r="C647" i="9"/>
  <c r="C648" i="9"/>
  <c r="C653" i="9"/>
  <c r="C649" i="9"/>
  <c r="C650" i="9"/>
  <c r="C501" i="9"/>
  <c r="C652" i="9"/>
  <c r="C654" i="9"/>
  <c r="C657" i="9"/>
  <c r="C658" i="9"/>
  <c r="C610" i="9"/>
  <c r="C659" i="9"/>
  <c r="C660" i="9"/>
  <c r="C661" i="9"/>
  <c r="C503" i="9"/>
  <c r="C506" i="9"/>
  <c r="C663" i="9"/>
  <c r="C665" i="9"/>
  <c r="C666" i="9"/>
  <c r="C667" i="9"/>
  <c r="C611" i="9"/>
  <c r="C670" i="9"/>
  <c r="C675" i="9"/>
  <c r="C678" i="9"/>
  <c r="C5" i="9"/>
  <c r="C9" i="9"/>
  <c r="C10" i="9"/>
  <c r="C11" i="9"/>
  <c r="C12" i="9"/>
  <c r="C16" i="9"/>
  <c r="C20" i="9"/>
  <c r="C508" i="9"/>
  <c r="C655" i="9"/>
  <c r="C23" i="9"/>
  <c r="C26" i="9"/>
  <c r="C34" i="9"/>
  <c r="C45" i="9"/>
  <c r="C656" i="9"/>
  <c r="C56" i="9"/>
  <c r="C61" i="9"/>
  <c r="C65" i="9"/>
  <c r="C77" i="9"/>
  <c r="C79" i="9"/>
  <c r="C81" i="9"/>
  <c r="C612" i="9"/>
  <c r="C98" i="9"/>
  <c r="C99" i="9"/>
  <c r="C102" i="9"/>
  <c r="C518" i="9"/>
  <c r="C669" i="9"/>
  <c r="C104" i="9"/>
  <c r="C105" i="9"/>
  <c r="C106" i="9"/>
  <c r="C108" i="9"/>
  <c r="C112" i="9"/>
  <c r="C115" i="9"/>
  <c r="C137" i="9"/>
  <c r="C142" i="9"/>
  <c r="C143" i="9"/>
  <c r="C146" i="9"/>
  <c r="C671" i="9"/>
  <c r="C148" i="9"/>
  <c r="C149" i="9"/>
  <c r="C157" i="9"/>
  <c r="C161" i="9"/>
  <c r="C167" i="9"/>
  <c r="C170" i="9"/>
  <c r="C171" i="9"/>
  <c r="C552" i="9"/>
  <c r="C173" i="9"/>
  <c r="C176" i="9"/>
  <c r="C179" i="9"/>
  <c r="C180" i="9"/>
  <c r="C187" i="9"/>
  <c r="C189" i="9"/>
  <c r="C190" i="9"/>
  <c r="C191" i="9"/>
  <c r="C192" i="9"/>
  <c r="C207" i="9"/>
  <c r="C560" i="9"/>
  <c r="C212" i="9"/>
  <c r="C569" i="9"/>
  <c r="C214" i="9"/>
  <c r="C583" i="9"/>
  <c r="C216" i="9"/>
  <c r="C217" i="9"/>
  <c r="C618" i="9"/>
  <c r="C226" i="9"/>
  <c r="C227" i="9"/>
  <c r="C641" i="9"/>
  <c r="C651" i="9"/>
  <c r="C228" i="9"/>
  <c r="C230" i="9"/>
  <c r="C664" i="9"/>
  <c r="C674" i="9"/>
  <c r="C235" i="9"/>
  <c r="C236" i="9"/>
  <c r="C238" i="9"/>
  <c r="C614" i="9"/>
  <c r="C239" i="9"/>
  <c r="C616" i="9"/>
  <c r="C243" i="9"/>
  <c r="C677" i="9"/>
  <c r="C245" i="9"/>
  <c r="C250" i="9"/>
  <c r="C27" i="9"/>
  <c r="C251" i="9"/>
  <c r="C255" i="9"/>
  <c r="C269" i="9"/>
  <c r="C275" i="9"/>
  <c r="C623" i="9"/>
  <c r="C276" i="9"/>
  <c r="C277" i="9"/>
  <c r="C44" i="9"/>
  <c r="C48" i="9"/>
  <c r="C279" i="9"/>
  <c r="C57" i="9"/>
  <c r="C626" i="9"/>
  <c r="C283" i="9"/>
  <c r="C285" i="9"/>
  <c r="C292" i="9"/>
  <c r="C304" i="9"/>
  <c r="C74" i="9"/>
  <c r="C80" i="9"/>
  <c r="C82" i="9"/>
  <c r="C225" i="9"/>
  <c r="C305" i="9"/>
  <c r="C307" i="9"/>
  <c r="C309" i="9"/>
  <c r="C237" i="9"/>
  <c r="C382" i="9"/>
  <c r="C456" i="9"/>
  <c r="C311" i="9"/>
  <c r="C507" i="9"/>
  <c r="C312" i="9"/>
  <c r="C512" i="9"/>
  <c r="C313" i="9"/>
  <c r="C314" i="9"/>
  <c r="C315" i="9"/>
  <c r="C316" i="9"/>
  <c r="C318" i="9"/>
  <c r="C336" i="9"/>
  <c r="C588" i="9"/>
  <c r="C337" i="9"/>
  <c r="C338" i="9"/>
  <c r="C642" i="9"/>
  <c r="C339" i="9"/>
  <c r="C345" i="9"/>
  <c r="C346" i="9"/>
  <c r="C662" i="9"/>
  <c r="C668" i="9"/>
  <c r="C2" i="9"/>
  <c r="C347" i="9"/>
  <c r="C355" i="9"/>
  <c r="C357" i="9"/>
  <c r="C3" i="9"/>
  <c r="C4" i="9"/>
  <c r="C6" i="9"/>
  <c r="C358" i="9"/>
  <c r="C359" i="9"/>
  <c r="C361" i="9"/>
  <c r="C364" i="9"/>
  <c r="C368" i="9"/>
  <c r="C7" i="9"/>
  <c r="C386" i="9"/>
  <c r="C8" i="9"/>
  <c r="C388" i="9"/>
  <c r="C391" i="9"/>
  <c r="C394" i="9"/>
  <c r="C397" i="9"/>
  <c r="C420" i="9"/>
  <c r="C424" i="9"/>
  <c r="C425" i="9"/>
  <c r="C13" i="9"/>
  <c r="C428" i="9"/>
  <c r="C14" i="9"/>
  <c r="C15" i="9"/>
  <c r="C432" i="9"/>
  <c r="C434" i="9"/>
  <c r="C439" i="9"/>
  <c r="C440" i="9"/>
  <c r="C444" i="9"/>
  <c r="C447" i="9"/>
  <c r="C448" i="9"/>
  <c r="C449" i="9"/>
  <c r="C453" i="9"/>
  <c r="C454" i="9"/>
  <c r="C457" i="9"/>
  <c r="C463" i="9"/>
  <c r="C18" i="9"/>
  <c r="C464" i="9"/>
  <c r="C19" i="9"/>
  <c r="C474" i="9"/>
  <c r="C475" i="9"/>
  <c r="C477" i="9"/>
  <c r="C478" i="9"/>
  <c r="C489" i="9"/>
  <c r="C497" i="9"/>
  <c r="C498" i="9"/>
  <c r="C24" i="9"/>
  <c r="C21" i="9"/>
  <c r="C6" i="12"/>
  <c r="C75" i="12"/>
  <c r="C123" i="12"/>
  <c r="C24" i="12"/>
  <c r="C63" i="12"/>
  <c r="C3" i="12"/>
  <c r="C100" i="12"/>
  <c r="C38" i="12"/>
  <c r="C66" i="12"/>
  <c r="C91" i="12"/>
  <c r="C128" i="12"/>
  <c r="C79" i="12"/>
  <c r="C9" i="12"/>
  <c r="C124" i="12"/>
  <c r="C84" i="12"/>
  <c r="C97" i="12"/>
  <c r="C121" i="12"/>
  <c r="C64" i="12"/>
  <c r="C37" i="12"/>
  <c r="C23" i="12"/>
  <c r="C81" i="12"/>
  <c r="C112" i="12"/>
  <c r="C10" i="12"/>
  <c r="C19" i="12"/>
  <c r="C46" i="12"/>
  <c r="C83" i="12"/>
  <c r="C109" i="12"/>
  <c r="C17" i="12"/>
  <c r="C11" i="12"/>
  <c r="C27" i="12"/>
  <c r="C42" i="12"/>
  <c r="C30" i="12"/>
  <c r="C13" i="12"/>
  <c r="C73" i="12"/>
  <c r="C36" i="12"/>
  <c r="C99" i="12"/>
  <c r="C120" i="12"/>
  <c r="C31" i="12"/>
  <c r="C113" i="12"/>
  <c r="C4" i="12"/>
  <c r="C49" i="12"/>
  <c r="C76" i="12"/>
  <c r="C21" i="12"/>
  <c r="C58" i="12"/>
  <c r="C86" i="12"/>
  <c r="C102" i="12"/>
  <c r="C122" i="12"/>
  <c r="C28" i="12"/>
  <c r="C98" i="12"/>
  <c r="C110" i="12"/>
  <c r="C20" i="12"/>
  <c r="C34" i="12"/>
  <c r="C40" i="12"/>
  <c r="C52" i="12"/>
  <c r="C74" i="12"/>
  <c r="C90" i="12"/>
  <c r="C111" i="12"/>
  <c r="C8" i="12"/>
  <c r="C12" i="12"/>
  <c r="C26" i="12"/>
  <c r="C43" i="12"/>
  <c r="C65" i="12"/>
  <c r="C82" i="12"/>
  <c r="C87" i="12"/>
  <c r="C7" i="12"/>
  <c r="C35" i="12"/>
  <c r="C53" i="12"/>
  <c r="C56" i="12"/>
  <c r="C57" i="12"/>
  <c r="C62" i="12"/>
  <c r="C70" i="12"/>
  <c r="C101" i="12"/>
  <c r="C107" i="12"/>
  <c r="C117" i="12"/>
  <c r="C129" i="12"/>
  <c r="C5" i="12"/>
  <c r="C14" i="12"/>
  <c r="C15" i="12"/>
  <c r="C16" i="12"/>
  <c r="C18" i="12"/>
  <c r="C22" i="12"/>
  <c r="C25" i="12"/>
  <c r="C29" i="12"/>
  <c r="C32" i="12"/>
  <c r="C33" i="12"/>
  <c r="C39" i="12"/>
  <c r="C41" i="12"/>
  <c r="C44" i="12"/>
  <c r="C45" i="12"/>
  <c r="C47" i="12"/>
  <c r="C48" i="12"/>
  <c r="C50" i="12"/>
  <c r="C51" i="12"/>
  <c r="C54" i="12"/>
  <c r="C55" i="12"/>
  <c r="C59" i="12"/>
  <c r="C60" i="12"/>
  <c r="C61" i="12"/>
  <c r="C67" i="12"/>
  <c r="C68" i="12"/>
  <c r="C69" i="12"/>
  <c r="C71" i="12"/>
  <c r="C72" i="12"/>
  <c r="C77" i="12"/>
  <c r="C78" i="12"/>
  <c r="C80" i="12"/>
  <c r="C85" i="12"/>
  <c r="C88" i="12"/>
  <c r="C89" i="12"/>
  <c r="C92" i="12"/>
  <c r="C93" i="12"/>
  <c r="C94" i="12"/>
  <c r="C95" i="12"/>
  <c r="C96" i="12"/>
  <c r="C103" i="12"/>
  <c r="C104" i="12"/>
  <c r="C105" i="12"/>
  <c r="C106" i="12"/>
  <c r="C108" i="12"/>
  <c r="C114" i="12"/>
  <c r="C115" i="12"/>
  <c r="C116" i="12"/>
  <c r="C118" i="12"/>
  <c r="C119" i="12"/>
  <c r="C125" i="12"/>
  <c r="C126" i="12"/>
  <c r="C127" i="12"/>
  <c r="C2" i="12"/>
  <c r="B130" i="12"/>
  <c r="B679" i="9"/>
  <c r="O56" i="5" l="1"/>
  <c r="T56" i="5" s="1"/>
  <c r="O48" i="5"/>
  <c r="O40" i="5"/>
  <c r="O33" i="5"/>
  <c r="T33" i="5" s="1"/>
  <c r="T48" i="5"/>
  <c r="T40" i="5"/>
  <c r="O25" i="5"/>
  <c r="T25" i="5" s="1"/>
  <c r="AU8" i="2"/>
  <c r="O18" i="5"/>
  <c r="T18" i="5" s="1"/>
  <c r="O10" i="5"/>
  <c r="T10" i="5" s="1"/>
  <c r="O4" i="5"/>
  <c r="T4" i="5" s="1"/>
  <c r="O49" i="5"/>
  <c r="T49" i="5" s="1"/>
  <c r="O41" i="5"/>
  <c r="T41" i="5" s="1"/>
  <c r="O26" i="5"/>
  <c r="T26" i="5" s="1"/>
  <c r="O17" i="5"/>
  <c r="T17" i="5" s="1"/>
  <c r="O9" i="5"/>
  <c r="T9" i="5" s="1"/>
  <c r="O24" i="5"/>
  <c r="T24" i="5" s="1"/>
  <c r="O8" i="5"/>
  <c r="T8" i="5" s="1"/>
  <c r="O47" i="5"/>
  <c r="T47" i="5" s="1"/>
  <c r="O54" i="5"/>
  <c r="T54" i="5" s="1"/>
  <c r="O46" i="5"/>
  <c r="T46" i="5" s="1"/>
  <c r="O38" i="5"/>
  <c r="T38" i="5" s="1"/>
  <c r="O31" i="5"/>
  <c r="T31" i="5" s="1"/>
  <c r="O23" i="5"/>
  <c r="T23" i="5" s="1"/>
  <c r="O15" i="5"/>
  <c r="T15" i="5" s="1"/>
  <c r="O7" i="5"/>
  <c r="T7" i="5" s="1"/>
  <c r="O39" i="5"/>
  <c r="T39" i="5" s="1"/>
  <c r="O53" i="5"/>
  <c r="T53" i="5" s="1"/>
  <c r="O45" i="5"/>
  <c r="T45" i="5" s="1"/>
  <c r="O37" i="5"/>
  <c r="T37" i="5" s="1"/>
  <c r="O30" i="5"/>
  <c r="T30" i="5" s="1"/>
  <c r="O22" i="5"/>
  <c r="T22" i="5" s="1"/>
  <c r="O14" i="5"/>
  <c r="T14" i="5" s="1"/>
  <c r="O6" i="5"/>
  <c r="T6" i="5" s="1"/>
  <c r="O16" i="5"/>
  <c r="T16" i="5" s="1"/>
  <c r="O57" i="5"/>
  <c r="T57" i="5" s="1"/>
  <c r="O44" i="5"/>
  <c r="T44" i="5" s="1"/>
  <c r="O29" i="5"/>
  <c r="T29" i="5" s="1"/>
  <c r="O13" i="5"/>
  <c r="T13" i="5" s="1"/>
  <c r="O5" i="5"/>
  <c r="T5" i="5" s="1"/>
  <c r="O55" i="5"/>
  <c r="T55" i="5" s="1"/>
  <c r="O36" i="5"/>
  <c r="T36" i="5" s="1"/>
  <c r="O51" i="5"/>
  <c r="T51" i="5" s="1"/>
  <c r="O43" i="5"/>
  <c r="T43" i="5" s="1"/>
  <c r="O35" i="5"/>
  <c r="T35" i="5" s="1"/>
  <c r="O28" i="5"/>
  <c r="T28" i="5" s="1"/>
  <c r="O12" i="5"/>
  <c r="T12" i="5" s="1"/>
  <c r="O32" i="5"/>
  <c r="T32" i="5" s="1"/>
  <c r="O52" i="5"/>
  <c r="T52" i="5" s="1"/>
  <c r="O21" i="5"/>
  <c r="T21" i="5" s="1"/>
  <c r="O50" i="5"/>
  <c r="T50" i="5" s="1"/>
  <c r="O42" i="5"/>
  <c r="T42" i="5" s="1"/>
  <c r="O34" i="5"/>
  <c r="T34" i="5" s="1"/>
  <c r="O27" i="5"/>
  <c r="T27" i="5" s="1"/>
  <c r="O19" i="5"/>
  <c r="T19" i="5" s="1"/>
  <c r="O11" i="5"/>
  <c r="T11" i="5" s="1"/>
  <c r="AU43" i="2"/>
  <c r="AU49" i="2"/>
  <c r="AU24" i="2"/>
  <c r="AU50" i="2"/>
  <c r="AU25" i="2"/>
  <c r="AU29" i="2"/>
  <c r="AU28" i="2"/>
  <c r="AU21" i="2"/>
  <c r="AU20" i="2"/>
  <c r="AU42" i="2"/>
  <c r="AU53" i="2"/>
  <c r="S50" i="2"/>
  <c r="AU57" i="2"/>
  <c r="S37" i="2"/>
  <c r="AU51" i="2"/>
  <c r="AU45" i="2"/>
  <c r="AU37" i="2"/>
  <c r="S36" i="2"/>
  <c r="AU30" i="2"/>
  <c r="S29" i="2"/>
  <c r="AU23" i="2"/>
  <c r="AL20" i="2"/>
  <c r="K20" i="5"/>
  <c r="AU9" i="2"/>
  <c r="AU52" i="2"/>
  <c r="S20" i="2"/>
  <c r="S30" i="2"/>
  <c r="AU31" i="2"/>
  <c r="AU48" i="2"/>
  <c r="AU40" i="2"/>
  <c r="S40" i="2"/>
  <c r="AU26" i="2"/>
  <c r="AU56" i="2"/>
  <c r="AU55" i="2"/>
  <c r="AU54" i="2"/>
  <c r="AU47" i="2"/>
  <c r="AU46" i="2"/>
  <c r="AU44" i="2"/>
  <c r="AU39" i="2"/>
  <c r="AU38" i="2"/>
  <c r="AU36" i="2"/>
  <c r="AU35" i="2"/>
  <c r="AU34" i="2"/>
  <c r="AU32" i="2"/>
  <c r="AU27" i="2"/>
  <c r="AU22" i="2"/>
  <c r="AU19" i="2"/>
  <c r="AU18" i="2"/>
  <c r="AU17" i="2"/>
  <c r="AU16" i="2"/>
  <c r="AL16" i="2"/>
  <c r="AU15" i="2"/>
  <c r="AU14" i="2"/>
  <c r="AU13" i="2"/>
  <c r="AU11" i="2"/>
  <c r="AU10" i="2"/>
  <c r="AL9" i="2"/>
  <c r="AV9" i="2" s="1"/>
  <c r="AU7" i="2"/>
  <c r="AU6" i="2"/>
  <c r="AU5" i="2"/>
  <c r="AU4" i="2"/>
  <c r="S4" i="2"/>
  <c r="S5" i="2"/>
  <c r="S6" i="2"/>
  <c r="S7" i="2"/>
  <c r="S8" i="2"/>
  <c r="S9" i="2"/>
  <c r="S10" i="2"/>
  <c r="S11" i="2"/>
  <c r="S12" i="2"/>
  <c r="S13" i="2"/>
  <c r="S14" i="2"/>
  <c r="S15" i="2"/>
  <c r="S16" i="2"/>
  <c r="S17" i="2"/>
  <c r="S18" i="2"/>
  <c r="S19" i="2"/>
  <c r="S21" i="2"/>
  <c r="S22" i="2"/>
  <c r="S23" i="2"/>
  <c r="S24" i="2"/>
  <c r="S25" i="2"/>
  <c r="S26" i="2"/>
  <c r="S27" i="2"/>
  <c r="S28" i="2"/>
  <c r="S31" i="2"/>
  <c r="S32" i="2"/>
  <c r="S33" i="2"/>
  <c r="S34" i="2"/>
  <c r="S35" i="2"/>
  <c r="S38" i="2"/>
  <c r="S39" i="2"/>
  <c r="S41" i="2"/>
  <c r="S42" i="2"/>
  <c r="S43" i="2"/>
  <c r="S44" i="2"/>
  <c r="S45" i="2"/>
  <c r="S46" i="2"/>
  <c r="S47" i="2"/>
  <c r="S48" i="2"/>
  <c r="S49" i="2"/>
  <c r="S51" i="2"/>
  <c r="S52" i="2"/>
  <c r="S53" i="2"/>
  <c r="S54" i="2"/>
  <c r="S55" i="2"/>
  <c r="S56" i="2"/>
  <c r="AL56" i="2"/>
  <c r="AL51" i="2"/>
  <c r="AL49" i="2"/>
  <c r="AL48" i="2"/>
  <c r="AL46" i="2"/>
  <c r="AL44" i="2"/>
  <c r="AL43" i="2"/>
  <c r="AL40" i="2"/>
  <c r="AL35" i="2"/>
  <c r="AL32" i="2"/>
  <c r="AL27" i="2"/>
  <c r="AL25" i="2"/>
  <c r="AL24" i="2"/>
  <c r="AL19" i="2"/>
  <c r="AL11" i="2"/>
  <c r="AL8" i="2"/>
  <c r="AL6" i="2"/>
  <c r="AL41" i="2"/>
  <c r="AV41" i="2" s="1"/>
  <c r="AL31" i="2"/>
  <c r="AL55" i="2"/>
  <c r="AL39" i="2"/>
  <c r="AL30" i="2"/>
  <c r="AL54" i="2"/>
  <c r="AL47" i="2"/>
  <c r="AL38" i="2"/>
  <c r="AL13" i="2"/>
  <c r="AL53" i="2"/>
  <c r="AL21" i="2"/>
  <c r="AL23" i="2"/>
  <c r="AL15" i="2"/>
  <c r="AL10" i="2"/>
  <c r="AL7" i="2"/>
  <c r="AL42" i="2"/>
  <c r="AL52" i="2"/>
  <c r="AL45" i="2"/>
  <c r="AL37" i="2"/>
  <c r="AL33" i="2"/>
  <c r="AV33" i="2" s="1"/>
  <c r="AL29" i="2"/>
  <c r="AL22" i="2"/>
  <c r="AL18" i="2"/>
  <c r="AL17" i="2"/>
  <c r="AL14" i="2"/>
  <c r="AL34" i="2"/>
  <c r="AL26" i="2"/>
  <c r="AL36" i="2"/>
  <c r="AL28" i="2"/>
  <c r="AL12" i="2"/>
  <c r="AL50" i="2"/>
  <c r="AL5" i="2"/>
  <c r="AL4" i="2"/>
  <c r="AL57" i="2"/>
  <c r="S57" i="2"/>
  <c r="Z170" i="2"/>
  <c r="K170" i="5" s="1"/>
  <c r="AV18" i="2" l="1"/>
  <c r="O20" i="5"/>
  <c r="T20" i="5" s="1"/>
  <c r="AV8" i="2"/>
  <c r="AV31" i="2"/>
  <c r="AV50" i="2"/>
  <c r="AV10" i="2"/>
  <c r="AV43" i="2"/>
  <c r="AV16" i="2"/>
  <c r="AV57" i="2"/>
  <c r="AV20" i="2"/>
  <c r="AV37" i="2"/>
  <c r="AV27" i="2"/>
  <c r="AV26" i="2"/>
  <c r="AV52" i="2"/>
  <c r="AV4" i="2"/>
  <c r="AV21" i="2"/>
  <c r="AV40" i="2"/>
  <c r="AV25" i="2"/>
  <c r="AV51" i="2"/>
  <c r="AV5" i="2"/>
  <c r="AV29" i="2"/>
  <c r="AV30" i="2"/>
  <c r="AV36" i="2"/>
  <c r="AV23" i="2"/>
  <c r="AV24" i="2"/>
  <c r="AV35" i="2"/>
  <c r="AV19" i="2"/>
  <c r="AV17" i="2"/>
  <c r="AV11" i="2"/>
  <c r="AV6" i="2"/>
  <c r="AV7" i="2"/>
  <c r="AV12" i="2"/>
  <c r="AV13" i="2"/>
  <c r="AV14" i="2"/>
  <c r="AV15" i="2"/>
  <c r="AV22" i="2"/>
  <c r="AV28" i="2"/>
  <c r="AV32" i="2"/>
  <c r="AV34" i="2"/>
  <c r="AV38" i="2"/>
  <c r="AV39" i="2"/>
  <c r="AV42" i="2"/>
  <c r="AV44" i="2"/>
  <c r="AV45" i="2"/>
  <c r="AV46" i="2"/>
  <c r="AV47" i="2"/>
  <c r="AV48" i="2"/>
  <c r="AV49" i="2"/>
  <c r="AV53" i="2"/>
  <c r="AV54" i="2"/>
  <c r="AV55" i="2"/>
  <c r="AV56" i="2"/>
  <c r="J58" i="2"/>
  <c r="N58" i="2"/>
  <c r="R58" i="2"/>
  <c r="Z58" i="2"/>
  <c r="K58" i="5" s="1"/>
  <c r="AE58" i="2"/>
  <c r="L58" i="5" s="1"/>
  <c r="AG58" i="2"/>
  <c r="M58" i="5" s="1"/>
  <c r="AK58" i="2"/>
  <c r="N58" i="5" s="1"/>
  <c r="AP58" i="2"/>
  <c r="AT58" i="2"/>
  <c r="J59" i="2"/>
  <c r="N59" i="2"/>
  <c r="R59" i="2"/>
  <c r="Z59" i="2"/>
  <c r="K59" i="5" s="1"/>
  <c r="AE59" i="2"/>
  <c r="L59" i="5" s="1"/>
  <c r="AG59" i="2"/>
  <c r="M59" i="5" s="1"/>
  <c r="AK59" i="2"/>
  <c r="N59" i="5" s="1"/>
  <c r="AP59" i="2"/>
  <c r="AT59" i="2"/>
  <c r="AP158" i="2"/>
  <c r="AG126" i="2"/>
  <c r="M126" i="5" s="1"/>
  <c r="AK126" i="2"/>
  <c r="N126" i="5" s="1"/>
  <c r="AP126" i="2"/>
  <c r="AT126" i="2"/>
  <c r="O59" i="5" l="1"/>
  <c r="T59" i="5" s="1"/>
  <c r="O58" i="5"/>
  <c r="T58" i="5" s="1"/>
  <c r="S58" i="2"/>
  <c r="AU58" i="2"/>
  <c r="AU59" i="2"/>
  <c r="S59" i="2"/>
  <c r="AL59" i="2"/>
  <c r="AL58" i="2"/>
  <c r="AU126" i="2"/>
  <c r="AT109" i="2"/>
  <c r="AK89" i="2"/>
  <c r="N89" i="5" s="1"/>
  <c r="AK65" i="2"/>
  <c r="N65" i="5" s="1"/>
  <c r="AG60" i="2"/>
  <c r="M60" i="5" s="1"/>
  <c r="J60" i="2"/>
  <c r="AV58" i="2" l="1"/>
  <c r="AV59" i="2"/>
  <c r="J61" i="2"/>
  <c r="N61" i="2"/>
  <c r="R61" i="2"/>
  <c r="Z61" i="2"/>
  <c r="K61" i="5" s="1"/>
  <c r="AE61" i="2"/>
  <c r="L61" i="5" s="1"/>
  <c r="AG61" i="2"/>
  <c r="M61" i="5" s="1"/>
  <c r="AK61" i="2"/>
  <c r="N61" i="5" s="1"/>
  <c r="AP61" i="2"/>
  <c r="AT61" i="2"/>
  <c r="J62" i="2"/>
  <c r="N62" i="2"/>
  <c r="R62" i="2"/>
  <c r="K62" i="5"/>
  <c r="O62" i="5" s="1"/>
  <c r="T62" i="5" s="1"/>
  <c r="AE62" i="2"/>
  <c r="L62" i="5" s="1"/>
  <c r="AG62" i="2"/>
  <c r="M62" i="5" s="1"/>
  <c r="AK62" i="2"/>
  <c r="N62" i="5" s="1"/>
  <c r="AP62" i="2"/>
  <c r="AT62" i="2"/>
  <c r="J63" i="2"/>
  <c r="N63" i="2"/>
  <c r="R63" i="2"/>
  <c r="Z63" i="2"/>
  <c r="K63" i="5" s="1"/>
  <c r="AE63" i="2"/>
  <c r="L63" i="5" s="1"/>
  <c r="AG63" i="2"/>
  <c r="M63" i="5" s="1"/>
  <c r="AK63" i="2"/>
  <c r="N63" i="5" s="1"/>
  <c r="AP63" i="2"/>
  <c r="AT63" i="2"/>
  <c r="J64" i="2"/>
  <c r="N64" i="2"/>
  <c r="R64" i="2"/>
  <c r="Z64" i="2"/>
  <c r="K64" i="5" s="1"/>
  <c r="AE64" i="2"/>
  <c r="L64" i="5" s="1"/>
  <c r="AG64" i="2"/>
  <c r="M64" i="5" s="1"/>
  <c r="AK64" i="2"/>
  <c r="N64" i="5" s="1"/>
  <c r="AP64" i="2"/>
  <c r="AT64" i="2"/>
  <c r="J65" i="2"/>
  <c r="N65" i="2"/>
  <c r="R65" i="2"/>
  <c r="Z65" i="2"/>
  <c r="K65" i="5" s="1"/>
  <c r="AE65" i="2"/>
  <c r="L65" i="5" s="1"/>
  <c r="AG65" i="2"/>
  <c r="M65" i="5" s="1"/>
  <c r="AP65" i="2"/>
  <c r="AT65" i="2"/>
  <c r="J66" i="2"/>
  <c r="N66" i="2"/>
  <c r="R66" i="2"/>
  <c r="Z66" i="2"/>
  <c r="K66" i="5" s="1"/>
  <c r="AE66" i="2"/>
  <c r="L66" i="5" s="1"/>
  <c r="AG66" i="2"/>
  <c r="M66" i="5" s="1"/>
  <c r="AK66" i="2"/>
  <c r="N66" i="5" s="1"/>
  <c r="AP66" i="2"/>
  <c r="AT66" i="2"/>
  <c r="J67" i="2"/>
  <c r="N67" i="2"/>
  <c r="R67" i="2"/>
  <c r="Z67" i="2"/>
  <c r="K67" i="5" s="1"/>
  <c r="AE67" i="2"/>
  <c r="L67" i="5" s="1"/>
  <c r="AG67" i="2"/>
  <c r="M67" i="5" s="1"/>
  <c r="AK67" i="2"/>
  <c r="N67" i="5" s="1"/>
  <c r="AP67" i="2"/>
  <c r="AT67" i="2"/>
  <c r="J68" i="2"/>
  <c r="N68" i="2"/>
  <c r="R68" i="2"/>
  <c r="Z68" i="2"/>
  <c r="K68" i="5" s="1"/>
  <c r="AE68" i="2"/>
  <c r="L68" i="5" s="1"/>
  <c r="AG68" i="2"/>
  <c r="M68" i="5" s="1"/>
  <c r="AK68" i="2"/>
  <c r="N68" i="5" s="1"/>
  <c r="AP68" i="2"/>
  <c r="AT68" i="2"/>
  <c r="J69" i="2"/>
  <c r="N69" i="2"/>
  <c r="R69" i="2"/>
  <c r="Z69" i="2"/>
  <c r="K69" i="5" s="1"/>
  <c r="AE69" i="2"/>
  <c r="L69" i="5" s="1"/>
  <c r="AG69" i="2"/>
  <c r="M69" i="5" s="1"/>
  <c r="AK69" i="2"/>
  <c r="N69" i="5" s="1"/>
  <c r="AP69" i="2"/>
  <c r="AT69" i="2"/>
  <c r="J70" i="2"/>
  <c r="N70" i="2"/>
  <c r="R70" i="2"/>
  <c r="Z70" i="2"/>
  <c r="K70" i="5" s="1"/>
  <c r="AE70" i="2"/>
  <c r="L70" i="5" s="1"/>
  <c r="AG70" i="2"/>
  <c r="M70" i="5" s="1"/>
  <c r="AK70" i="2"/>
  <c r="N70" i="5" s="1"/>
  <c r="AP70" i="2"/>
  <c r="AT70" i="2"/>
  <c r="J71" i="2"/>
  <c r="N71" i="2"/>
  <c r="R71" i="2"/>
  <c r="Z71" i="2"/>
  <c r="K71" i="5" s="1"/>
  <c r="O71" i="5" s="1"/>
  <c r="T71" i="5" s="1"/>
  <c r="AE71" i="2"/>
  <c r="L71" i="5" s="1"/>
  <c r="AG71" i="2"/>
  <c r="M71" i="5" s="1"/>
  <c r="AK71" i="2"/>
  <c r="N71" i="5" s="1"/>
  <c r="AP71" i="2"/>
  <c r="AT71" i="2"/>
  <c r="J72" i="2"/>
  <c r="N72" i="2"/>
  <c r="R72" i="2"/>
  <c r="K72" i="5"/>
  <c r="AE72" i="2"/>
  <c r="L72" i="5" s="1"/>
  <c r="AG72" i="2"/>
  <c r="M72" i="5" s="1"/>
  <c r="AK72" i="2"/>
  <c r="N72" i="5" s="1"/>
  <c r="AP72" i="2"/>
  <c r="AT72" i="2"/>
  <c r="J73" i="2"/>
  <c r="N73" i="2"/>
  <c r="R73" i="2"/>
  <c r="Z73" i="2"/>
  <c r="K73" i="5" s="1"/>
  <c r="AE73" i="2"/>
  <c r="L73" i="5" s="1"/>
  <c r="AG73" i="2"/>
  <c r="M73" i="5" s="1"/>
  <c r="AK73" i="2"/>
  <c r="N73" i="5" s="1"/>
  <c r="AP73" i="2"/>
  <c r="AT73" i="2"/>
  <c r="J74" i="2"/>
  <c r="N74" i="2"/>
  <c r="R74" i="2"/>
  <c r="Z74" i="2"/>
  <c r="K74" i="5" s="1"/>
  <c r="AE74" i="2"/>
  <c r="L74" i="5" s="1"/>
  <c r="AG74" i="2"/>
  <c r="M74" i="5" s="1"/>
  <c r="AK74" i="2"/>
  <c r="N74" i="5" s="1"/>
  <c r="AP74" i="2"/>
  <c r="AT74" i="2"/>
  <c r="J75" i="2"/>
  <c r="N75" i="2"/>
  <c r="R75" i="2"/>
  <c r="Z75" i="2"/>
  <c r="K75" i="5" s="1"/>
  <c r="AE75" i="2"/>
  <c r="L75" i="5" s="1"/>
  <c r="AG75" i="2"/>
  <c r="M75" i="5" s="1"/>
  <c r="AK75" i="2"/>
  <c r="N75" i="5" s="1"/>
  <c r="AP75" i="2"/>
  <c r="AT75" i="2"/>
  <c r="J76" i="2"/>
  <c r="N76" i="2"/>
  <c r="R76" i="2"/>
  <c r="Z76" i="2"/>
  <c r="K76" i="5" s="1"/>
  <c r="AE76" i="2"/>
  <c r="L76" i="5" s="1"/>
  <c r="AG76" i="2"/>
  <c r="M76" i="5" s="1"/>
  <c r="AK76" i="2"/>
  <c r="N76" i="5" s="1"/>
  <c r="AP76" i="2"/>
  <c r="AT76" i="2"/>
  <c r="J77" i="2"/>
  <c r="N77" i="2"/>
  <c r="R77" i="2"/>
  <c r="Z77" i="2"/>
  <c r="K77" i="5" s="1"/>
  <c r="AE77" i="2"/>
  <c r="L77" i="5" s="1"/>
  <c r="AG77" i="2"/>
  <c r="M77" i="5" s="1"/>
  <c r="AK77" i="2"/>
  <c r="N77" i="5" s="1"/>
  <c r="AP77" i="2"/>
  <c r="AT77" i="2"/>
  <c r="J78" i="2"/>
  <c r="N78" i="2"/>
  <c r="R78" i="2"/>
  <c r="Z78" i="2"/>
  <c r="K78" i="5" s="1"/>
  <c r="AE78" i="2"/>
  <c r="L78" i="5" s="1"/>
  <c r="AG78" i="2"/>
  <c r="M78" i="5" s="1"/>
  <c r="AK78" i="2"/>
  <c r="N78" i="5" s="1"/>
  <c r="AP78" i="2"/>
  <c r="AT78" i="2"/>
  <c r="J79" i="2"/>
  <c r="N79" i="2"/>
  <c r="R79" i="2"/>
  <c r="Z79" i="2"/>
  <c r="K79" i="5" s="1"/>
  <c r="O79" i="5" s="1"/>
  <c r="T79" i="5" s="1"/>
  <c r="AE79" i="2"/>
  <c r="L79" i="5" s="1"/>
  <c r="AG79" i="2"/>
  <c r="M79" i="5" s="1"/>
  <c r="AK79" i="2"/>
  <c r="N79" i="5" s="1"/>
  <c r="AP79" i="2"/>
  <c r="AT79" i="2"/>
  <c r="J80" i="2"/>
  <c r="N80" i="2"/>
  <c r="R80" i="2"/>
  <c r="Z80" i="2"/>
  <c r="K80" i="5" s="1"/>
  <c r="AE80" i="2"/>
  <c r="L80" i="5" s="1"/>
  <c r="AG80" i="2"/>
  <c r="M80" i="5" s="1"/>
  <c r="AK80" i="2"/>
  <c r="N80" i="5" s="1"/>
  <c r="AP80" i="2"/>
  <c r="AT80" i="2"/>
  <c r="J81" i="2"/>
  <c r="N81" i="2"/>
  <c r="R81" i="2"/>
  <c r="Z81" i="2"/>
  <c r="K81" i="5" s="1"/>
  <c r="AE81" i="2"/>
  <c r="L81" i="5" s="1"/>
  <c r="AG81" i="2"/>
  <c r="M81" i="5" s="1"/>
  <c r="AK81" i="2"/>
  <c r="N81" i="5" s="1"/>
  <c r="AP81" i="2"/>
  <c r="AT81" i="2"/>
  <c r="J82" i="2"/>
  <c r="N82" i="2"/>
  <c r="R82" i="2"/>
  <c r="K82" i="5"/>
  <c r="AE82" i="2"/>
  <c r="L82" i="5" s="1"/>
  <c r="AG82" i="2"/>
  <c r="M82" i="5" s="1"/>
  <c r="AK82" i="2"/>
  <c r="N82" i="5" s="1"/>
  <c r="AP82" i="2"/>
  <c r="AT82" i="2"/>
  <c r="J83" i="2"/>
  <c r="N83" i="2"/>
  <c r="R83" i="2"/>
  <c r="Z83" i="2"/>
  <c r="K83" i="5" s="1"/>
  <c r="AE83" i="2"/>
  <c r="L83" i="5" s="1"/>
  <c r="AG83" i="2"/>
  <c r="M83" i="5" s="1"/>
  <c r="AK83" i="2"/>
  <c r="N83" i="5" s="1"/>
  <c r="AP83" i="2"/>
  <c r="AT83" i="2"/>
  <c r="J84" i="2"/>
  <c r="N84" i="2"/>
  <c r="R84" i="2"/>
  <c r="Z84" i="2"/>
  <c r="K84" i="5" s="1"/>
  <c r="AE84" i="2"/>
  <c r="L84" i="5" s="1"/>
  <c r="AG84" i="2"/>
  <c r="M84" i="5" s="1"/>
  <c r="AK84" i="2"/>
  <c r="N84" i="5" s="1"/>
  <c r="AP84" i="2"/>
  <c r="AT84" i="2"/>
  <c r="J85" i="2"/>
  <c r="N85" i="2"/>
  <c r="R85" i="2"/>
  <c r="Z85" i="2"/>
  <c r="K85" i="5" s="1"/>
  <c r="AE85" i="2"/>
  <c r="L85" i="5" s="1"/>
  <c r="AG85" i="2"/>
  <c r="M85" i="5" s="1"/>
  <c r="AK85" i="2"/>
  <c r="N85" i="5" s="1"/>
  <c r="AP85" i="2"/>
  <c r="AT85" i="2"/>
  <c r="J86" i="2"/>
  <c r="N86" i="2"/>
  <c r="R86" i="2"/>
  <c r="Z86" i="2"/>
  <c r="K86" i="5" s="1"/>
  <c r="AE86" i="2"/>
  <c r="L86" i="5" s="1"/>
  <c r="AG86" i="2"/>
  <c r="M86" i="5" s="1"/>
  <c r="AK86" i="2"/>
  <c r="N86" i="5" s="1"/>
  <c r="AP86" i="2"/>
  <c r="AT86" i="2"/>
  <c r="J87" i="2"/>
  <c r="N87" i="2"/>
  <c r="R87" i="2"/>
  <c r="Z87" i="2"/>
  <c r="K87" i="5" s="1"/>
  <c r="O87" i="5" s="1"/>
  <c r="T87" i="5" s="1"/>
  <c r="AE87" i="2"/>
  <c r="L87" i="5" s="1"/>
  <c r="AG87" i="2"/>
  <c r="M87" i="5" s="1"/>
  <c r="AK87" i="2"/>
  <c r="N87" i="5" s="1"/>
  <c r="AP87" i="2"/>
  <c r="AT87" i="2"/>
  <c r="J88" i="2"/>
  <c r="N88" i="2"/>
  <c r="R88" i="2"/>
  <c r="Z88" i="2"/>
  <c r="K88" i="5" s="1"/>
  <c r="AE88" i="2"/>
  <c r="L88" i="5" s="1"/>
  <c r="AG88" i="2"/>
  <c r="M88" i="5" s="1"/>
  <c r="AK88" i="2"/>
  <c r="N88" i="5" s="1"/>
  <c r="AP88" i="2"/>
  <c r="AT88" i="2"/>
  <c r="J89" i="2"/>
  <c r="N89" i="2"/>
  <c r="R89" i="2"/>
  <c r="Z89" i="2"/>
  <c r="K89" i="5" s="1"/>
  <c r="AE89" i="2"/>
  <c r="L89" i="5" s="1"/>
  <c r="AG89" i="2"/>
  <c r="M89" i="5" s="1"/>
  <c r="AP89" i="2"/>
  <c r="AT89" i="2"/>
  <c r="J90" i="2"/>
  <c r="N90" i="2"/>
  <c r="R90" i="2"/>
  <c r="Z90" i="2"/>
  <c r="K90" i="5" s="1"/>
  <c r="AE90" i="2"/>
  <c r="L90" i="5" s="1"/>
  <c r="AG90" i="2"/>
  <c r="M90" i="5" s="1"/>
  <c r="AK90" i="2"/>
  <c r="N90" i="5" s="1"/>
  <c r="AP90" i="2"/>
  <c r="AT90" i="2"/>
  <c r="J91" i="2"/>
  <c r="N91" i="2"/>
  <c r="R91" i="2"/>
  <c r="Z91" i="2"/>
  <c r="K91" i="5" s="1"/>
  <c r="AE91" i="2"/>
  <c r="L91" i="5" s="1"/>
  <c r="AG91" i="2"/>
  <c r="M91" i="5" s="1"/>
  <c r="AK91" i="2"/>
  <c r="N91" i="5" s="1"/>
  <c r="AP91" i="2"/>
  <c r="AT91" i="2"/>
  <c r="J92" i="2"/>
  <c r="N92" i="2"/>
  <c r="R92" i="2"/>
  <c r="K92" i="5"/>
  <c r="AE92" i="2"/>
  <c r="L92" i="5" s="1"/>
  <c r="AG92" i="2"/>
  <c r="M92" i="5" s="1"/>
  <c r="AK92" i="2"/>
  <c r="N92" i="5" s="1"/>
  <c r="AP92" i="2"/>
  <c r="AT92" i="2"/>
  <c r="J93" i="2"/>
  <c r="N93" i="2"/>
  <c r="R93" i="2"/>
  <c r="Z93" i="2"/>
  <c r="K93" i="5" s="1"/>
  <c r="AE93" i="2"/>
  <c r="L93" i="5" s="1"/>
  <c r="AG93" i="2"/>
  <c r="M93" i="5" s="1"/>
  <c r="AK93" i="2"/>
  <c r="N93" i="5" s="1"/>
  <c r="AP93" i="2"/>
  <c r="AT93" i="2"/>
  <c r="J94" i="2"/>
  <c r="N94" i="2"/>
  <c r="R94" i="2"/>
  <c r="Z94" i="2"/>
  <c r="K94" i="5" s="1"/>
  <c r="AE94" i="2"/>
  <c r="L94" i="5" s="1"/>
  <c r="AG94" i="2"/>
  <c r="M94" i="5" s="1"/>
  <c r="AK94" i="2"/>
  <c r="N94" i="5" s="1"/>
  <c r="AP94" i="2"/>
  <c r="AT94" i="2"/>
  <c r="J95" i="2"/>
  <c r="N95" i="2"/>
  <c r="R95" i="2"/>
  <c r="Z95" i="2"/>
  <c r="K95" i="5" s="1"/>
  <c r="AE95" i="2"/>
  <c r="L95" i="5" s="1"/>
  <c r="AG95" i="2"/>
  <c r="M95" i="5" s="1"/>
  <c r="AK95" i="2"/>
  <c r="N95" i="5" s="1"/>
  <c r="AP95" i="2"/>
  <c r="AT95" i="2"/>
  <c r="J96" i="2"/>
  <c r="N96" i="2"/>
  <c r="R96" i="2"/>
  <c r="Z96" i="2"/>
  <c r="K96" i="5" s="1"/>
  <c r="O96" i="5" s="1"/>
  <c r="T96" i="5" s="1"/>
  <c r="AE96" i="2"/>
  <c r="L96" i="5" s="1"/>
  <c r="AG96" i="2"/>
  <c r="M96" i="5" s="1"/>
  <c r="AK96" i="2"/>
  <c r="N96" i="5" s="1"/>
  <c r="AP96" i="2"/>
  <c r="AT96" i="2"/>
  <c r="J97" i="2"/>
  <c r="N97" i="2"/>
  <c r="R97" i="2"/>
  <c r="Z97" i="2"/>
  <c r="K97" i="5" s="1"/>
  <c r="AE97" i="2"/>
  <c r="L97" i="5" s="1"/>
  <c r="AG97" i="2"/>
  <c r="M97" i="5" s="1"/>
  <c r="AK97" i="2"/>
  <c r="N97" i="5" s="1"/>
  <c r="AP97" i="2"/>
  <c r="AT97" i="2"/>
  <c r="J98" i="2"/>
  <c r="N98" i="2"/>
  <c r="R98" i="2"/>
  <c r="Z98" i="2"/>
  <c r="K98" i="5" s="1"/>
  <c r="AE98" i="2"/>
  <c r="L98" i="5" s="1"/>
  <c r="AG98" i="2"/>
  <c r="M98" i="5" s="1"/>
  <c r="AK98" i="2"/>
  <c r="N98" i="5" s="1"/>
  <c r="AP98" i="2"/>
  <c r="AT98" i="2"/>
  <c r="J99" i="2"/>
  <c r="N99" i="2"/>
  <c r="R99" i="2"/>
  <c r="Z99" i="2"/>
  <c r="K99" i="5" s="1"/>
  <c r="AE99" i="2"/>
  <c r="L99" i="5" s="1"/>
  <c r="AG99" i="2"/>
  <c r="M99" i="5" s="1"/>
  <c r="AK99" i="2"/>
  <c r="N99" i="5" s="1"/>
  <c r="AP99" i="2"/>
  <c r="AT99" i="2"/>
  <c r="J100" i="2"/>
  <c r="N100" i="2"/>
  <c r="R100" i="2"/>
  <c r="Z100" i="2"/>
  <c r="K100" i="5" s="1"/>
  <c r="AE100" i="2"/>
  <c r="L100" i="5" s="1"/>
  <c r="AG100" i="2"/>
  <c r="M100" i="5" s="1"/>
  <c r="AK100" i="2"/>
  <c r="N100" i="5" s="1"/>
  <c r="AP100" i="2"/>
  <c r="AT100" i="2"/>
  <c r="J101" i="2"/>
  <c r="N101" i="2"/>
  <c r="R101" i="2"/>
  <c r="Z101" i="2"/>
  <c r="K101" i="5" s="1"/>
  <c r="AE101" i="2"/>
  <c r="L101" i="5" s="1"/>
  <c r="AG101" i="2"/>
  <c r="M101" i="5" s="1"/>
  <c r="AK101" i="2"/>
  <c r="N101" i="5" s="1"/>
  <c r="AP101" i="2"/>
  <c r="AT101" i="2"/>
  <c r="J102" i="2"/>
  <c r="N102" i="2"/>
  <c r="R102" i="2"/>
  <c r="K102" i="5"/>
  <c r="AE102" i="2"/>
  <c r="L102" i="5" s="1"/>
  <c r="AG102" i="2"/>
  <c r="M102" i="5" s="1"/>
  <c r="AK102" i="2"/>
  <c r="N102" i="5" s="1"/>
  <c r="AP102" i="2"/>
  <c r="AT102" i="2"/>
  <c r="J103" i="2"/>
  <c r="N103" i="2"/>
  <c r="R103" i="2"/>
  <c r="Z103" i="2"/>
  <c r="K103" i="5" s="1"/>
  <c r="AE103" i="2"/>
  <c r="L103" i="5" s="1"/>
  <c r="AG103" i="2"/>
  <c r="M103" i="5" s="1"/>
  <c r="AK103" i="2"/>
  <c r="N103" i="5" s="1"/>
  <c r="AP103" i="2"/>
  <c r="AT103" i="2"/>
  <c r="J104" i="2"/>
  <c r="N104" i="2"/>
  <c r="R104" i="2"/>
  <c r="Z104" i="2"/>
  <c r="K104" i="5" s="1"/>
  <c r="O104" i="5" s="1"/>
  <c r="T104" i="5" s="1"/>
  <c r="AE104" i="2"/>
  <c r="L104" i="5" s="1"/>
  <c r="AG104" i="2"/>
  <c r="M104" i="5" s="1"/>
  <c r="AK104" i="2"/>
  <c r="N104" i="5" s="1"/>
  <c r="AP104" i="2"/>
  <c r="AT104" i="2"/>
  <c r="J105" i="2"/>
  <c r="N105" i="2"/>
  <c r="R105" i="2"/>
  <c r="Z105" i="2"/>
  <c r="K105" i="5" s="1"/>
  <c r="AE105" i="2"/>
  <c r="L105" i="5" s="1"/>
  <c r="AG105" i="2"/>
  <c r="M105" i="5" s="1"/>
  <c r="AK105" i="2"/>
  <c r="N105" i="5" s="1"/>
  <c r="AP105" i="2"/>
  <c r="AT105" i="2"/>
  <c r="J106" i="2"/>
  <c r="N106" i="2"/>
  <c r="R106" i="2"/>
  <c r="Z106" i="2"/>
  <c r="K106" i="5" s="1"/>
  <c r="AE106" i="2"/>
  <c r="L106" i="5" s="1"/>
  <c r="AG106" i="2"/>
  <c r="M106" i="5" s="1"/>
  <c r="AK106" i="2"/>
  <c r="N106" i="5" s="1"/>
  <c r="AP106" i="2"/>
  <c r="AT106" i="2"/>
  <c r="J107" i="2"/>
  <c r="N107" i="2"/>
  <c r="R107" i="2"/>
  <c r="Z107" i="2"/>
  <c r="K107" i="5" s="1"/>
  <c r="AE107" i="2"/>
  <c r="L107" i="5" s="1"/>
  <c r="AG107" i="2"/>
  <c r="M107" i="5" s="1"/>
  <c r="AK107" i="2"/>
  <c r="N107" i="5" s="1"/>
  <c r="AP107" i="2"/>
  <c r="AT107" i="2"/>
  <c r="J108" i="2"/>
  <c r="N108" i="2"/>
  <c r="R108" i="2"/>
  <c r="Z108" i="2"/>
  <c r="K108" i="5" s="1"/>
  <c r="AE108" i="2"/>
  <c r="L108" i="5" s="1"/>
  <c r="AG108" i="2"/>
  <c r="M108" i="5" s="1"/>
  <c r="AK108" i="2"/>
  <c r="N108" i="5" s="1"/>
  <c r="AP108" i="2"/>
  <c r="AT108" i="2"/>
  <c r="J109" i="2"/>
  <c r="N109" i="2"/>
  <c r="R109" i="2"/>
  <c r="Z109" i="2"/>
  <c r="K109" i="5" s="1"/>
  <c r="AE109" i="2"/>
  <c r="L109" i="5" s="1"/>
  <c r="AG109" i="2"/>
  <c r="M109" i="5" s="1"/>
  <c r="AK109" i="2"/>
  <c r="N109" i="5" s="1"/>
  <c r="AP109" i="2"/>
  <c r="J110" i="2"/>
  <c r="N110" i="2"/>
  <c r="R110" i="2"/>
  <c r="Z110" i="2"/>
  <c r="K110" i="5" s="1"/>
  <c r="AE110" i="2"/>
  <c r="L110" i="5" s="1"/>
  <c r="AG110" i="2"/>
  <c r="M110" i="5" s="1"/>
  <c r="AK110" i="2"/>
  <c r="N110" i="5" s="1"/>
  <c r="AP110" i="2"/>
  <c r="AT110" i="2"/>
  <c r="J111" i="2"/>
  <c r="N111" i="2"/>
  <c r="R111" i="2"/>
  <c r="Z111" i="2"/>
  <c r="K111" i="5" s="1"/>
  <c r="AE111" i="2"/>
  <c r="L111" i="5" s="1"/>
  <c r="AG111" i="2"/>
  <c r="M111" i="5" s="1"/>
  <c r="AK111" i="2"/>
  <c r="N111" i="5" s="1"/>
  <c r="AP111" i="2"/>
  <c r="AT111" i="2"/>
  <c r="J112" i="2"/>
  <c r="N112" i="2"/>
  <c r="R112" i="2"/>
  <c r="K112" i="5"/>
  <c r="AE112" i="2"/>
  <c r="L112" i="5" s="1"/>
  <c r="AG112" i="2"/>
  <c r="M112" i="5" s="1"/>
  <c r="AK112" i="2"/>
  <c r="N112" i="5" s="1"/>
  <c r="AP112" i="2"/>
  <c r="AT112" i="2"/>
  <c r="J113" i="2"/>
  <c r="N113" i="2"/>
  <c r="R113" i="2"/>
  <c r="Z113" i="2"/>
  <c r="K113" i="5" s="1"/>
  <c r="O113" i="5" s="1"/>
  <c r="T113" i="5" s="1"/>
  <c r="AE113" i="2"/>
  <c r="L113" i="5" s="1"/>
  <c r="AG113" i="2"/>
  <c r="M113" i="5" s="1"/>
  <c r="AK113" i="2"/>
  <c r="N113" i="5" s="1"/>
  <c r="AP113" i="2"/>
  <c r="AT113" i="2"/>
  <c r="J114" i="2"/>
  <c r="N114" i="2"/>
  <c r="R114" i="2"/>
  <c r="Z114" i="2"/>
  <c r="K114" i="5" s="1"/>
  <c r="AE114" i="2"/>
  <c r="L114" i="5" s="1"/>
  <c r="AG114" i="2"/>
  <c r="M114" i="5" s="1"/>
  <c r="AK114" i="2"/>
  <c r="N114" i="5" s="1"/>
  <c r="AP114" i="2"/>
  <c r="AT114" i="2"/>
  <c r="J115" i="2"/>
  <c r="N115" i="2"/>
  <c r="R115" i="2"/>
  <c r="Z115" i="2"/>
  <c r="K115" i="5" s="1"/>
  <c r="AE115" i="2"/>
  <c r="L115" i="5" s="1"/>
  <c r="AG115" i="2"/>
  <c r="M115" i="5" s="1"/>
  <c r="AK115" i="2"/>
  <c r="N115" i="5" s="1"/>
  <c r="AP115" i="2"/>
  <c r="AT115" i="2"/>
  <c r="J116" i="2"/>
  <c r="N116" i="2"/>
  <c r="R116" i="2"/>
  <c r="Z116" i="2"/>
  <c r="K116" i="5" s="1"/>
  <c r="AE116" i="2"/>
  <c r="L116" i="5" s="1"/>
  <c r="AG116" i="2"/>
  <c r="M116" i="5" s="1"/>
  <c r="AK116" i="2"/>
  <c r="N116" i="5" s="1"/>
  <c r="AP116" i="2"/>
  <c r="AT116" i="2"/>
  <c r="J117" i="2"/>
  <c r="N117" i="2"/>
  <c r="R117" i="2"/>
  <c r="Z117" i="2"/>
  <c r="K117" i="5" s="1"/>
  <c r="AE117" i="2"/>
  <c r="L117" i="5" s="1"/>
  <c r="AG117" i="2"/>
  <c r="M117" i="5" s="1"/>
  <c r="AK117" i="2"/>
  <c r="N117" i="5" s="1"/>
  <c r="AP117" i="2"/>
  <c r="AT117" i="2"/>
  <c r="J118" i="2"/>
  <c r="N118" i="2"/>
  <c r="R118" i="2"/>
  <c r="Z118" i="2"/>
  <c r="K118" i="5" s="1"/>
  <c r="AE118" i="2"/>
  <c r="L118" i="5" s="1"/>
  <c r="AG118" i="2"/>
  <c r="M118" i="5" s="1"/>
  <c r="AK118" i="2"/>
  <c r="N118" i="5" s="1"/>
  <c r="AP118" i="2"/>
  <c r="AT118" i="2"/>
  <c r="J119" i="2"/>
  <c r="N119" i="2"/>
  <c r="R119" i="2"/>
  <c r="Z119" i="2"/>
  <c r="K119" i="5" s="1"/>
  <c r="AE119" i="2"/>
  <c r="L119" i="5" s="1"/>
  <c r="AG119" i="2"/>
  <c r="M119" i="5" s="1"/>
  <c r="AK119" i="2"/>
  <c r="N119" i="5" s="1"/>
  <c r="AP119" i="2"/>
  <c r="AT119" i="2"/>
  <c r="J120" i="2"/>
  <c r="N120" i="2"/>
  <c r="R120" i="2"/>
  <c r="K120" i="5"/>
  <c r="AE120" i="2"/>
  <c r="L120" i="5" s="1"/>
  <c r="AG120" i="2"/>
  <c r="M120" i="5" s="1"/>
  <c r="AK120" i="2"/>
  <c r="N120" i="5" s="1"/>
  <c r="AP120" i="2"/>
  <c r="AT120" i="2"/>
  <c r="J121" i="2"/>
  <c r="N121" i="2"/>
  <c r="R121" i="2"/>
  <c r="K121" i="5"/>
  <c r="O121" i="5" s="1"/>
  <c r="T121" i="5" s="1"/>
  <c r="AE121" i="2"/>
  <c r="L121" i="5" s="1"/>
  <c r="AG121" i="2"/>
  <c r="M121" i="5" s="1"/>
  <c r="AK121" i="2"/>
  <c r="N121" i="5" s="1"/>
  <c r="AP121" i="2"/>
  <c r="AT121" i="2"/>
  <c r="J122" i="2"/>
  <c r="N122" i="2"/>
  <c r="R122" i="2"/>
  <c r="K122" i="5"/>
  <c r="AE122" i="2"/>
  <c r="L122" i="5" s="1"/>
  <c r="AG122" i="2"/>
  <c r="M122" i="5" s="1"/>
  <c r="AK122" i="2"/>
  <c r="N122" i="5" s="1"/>
  <c r="AP122" i="2"/>
  <c r="AT122" i="2"/>
  <c r="J123" i="2"/>
  <c r="N123" i="2"/>
  <c r="R123" i="2"/>
  <c r="K123" i="5"/>
  <c r="AE123" i="2"/>
  <c r="L123" i="5" s="1"/>
  <c r="AG123" i="2"/>
  <c r="M123" i="5" s="1"/>
  <c r="AK123" i="2"/>
  <c r="N123" i="5" s="1"/>
  <c r="AP123" i="2"/>
  <c r="AT123" i="2"/>
  <c r="J124" i="2"/>
  <c r="N124" i="2"/>
  <c r="R124" i="2"/>
  <c r="K124" i="5"/>
  <c r="AE124" i="2"/>
  <c r="L124" i="5" s="1"/>
  <c r="AG124" i="2"/>
  <c r="M124" i="5" s="1"/>
  <c r="AK124" i="2"/>
  <c r="N124" i="5" s="1"/>
  <c r="AP124" i="2"/>
  <c r="AT124" i="2"/>
  <c r="J125" i="2"/>
  <c r="N125" i="2"/>
  <c r="R125" i="2"/>
  <c r="K125" i="5"/>
  <c r="AE125" i="2"/>
  <c r="L125" i="5" s="1"/>
  <c r="AG125" i="2"/>
  <c r="M125" i="5" s="1"/>
  <c r="AK125" i="2"/>
  <c r="N125" i="5" s="1"/>
  <c r="AP125" i="2"/>
  <c r="AT125" i="2"/>
  <c r="J126" i="2"/>
  <c r="N126" i="2"/>
  <c r="R126" i="2"/>
  <c r="K126" i="5"/>
  <c r="AE126" i="2"/>
  <c r="L126" i="5" s="1"/>
  <c r="J127" i="2"/>
  <c r="N127" i="2"/>
  <c r="R127" i="2"/>
  <c r="K127" i="5"/>
  <c r="AE127" i="2"/>
  <c r="L127" i="5" s="1"/>
  <c r="AG127" i="2"/>
  <c r="M127" i="5" s="1"/>
  <c r="AK127" i="2"/>
  <c r="N127" i="5" s="1"/>
  <c r="AP127" i="2"/>
  <c r="AT127" i="2"/>
  <c r="J128" i="2"/>
  <c r="N128" i="2"/>
  <c r="R128" i="2"/>
  <c r="K128" i="5"/>
  <c r="AE128" i="2"/>
  <c r="L128" i="5" s="1"/>
  <c r="AG128" i="2"/>
  <c r="M128" i="5" s="1"/>
  <c r="AK128" i="2"/>
  <c r="N128" i="5" s="1"/>
  <c r="AP128" i="2"/>
  <c r="AT128" i="2"/>
  <c r="J129" i="2"/>
  <c r="N129" i="2"/>
  <c r="R129" i="2"/>
  <c r="K129" i="5"/>
  <c r="AE129" i="2"/>
  <c r="L129" i="5" s="1"/>
  <c r="AG129" i="2"/>
  <c r="M129" i="5" s="1"/>
  <c r="AK129" i="2"/>
  <c r="N129" i="5" s="1"/>
  <c r="AP129" i="2"/>
  <c r="AT129" i="2"/>
  <c r="J130" i="2"/>
  <c r="N130" i="2"/>
  <c r="R130" i="2"/>
  <c r="Z130" i="2"/>
  <c r="K130" i="5" s="1"/>
  <c r="AE130" i="2"/>
  <c r="L130" i="5" s="1"/>
  <c r="AG130" i="2"/>
  <c r="M130" i="5" s="1"/>
  <c r="AK130" i="2"/>
  <c r="N130" i="5" s="1"/>
  <c r="AP130" i="2"/>
  <c r="AT130" i="2"/>
  <c r="J131" i="2"/>
  <c r="N131" i="2"/>
  <c r="R131" i="2"/>
  <c r="Z131" i="2"/>
  <c r="K131" i="5" s="1"/>
  <c r="AE131" i="2"/>
  <c r="L131" i="5" s="1"/>
  <c r="AG131" i="2"/>
  <c r="M131" i="5" s="1"/>
  <c r="AK131" i="2"/>
  <c r="N131" i="5" s="1"/>
  <c r="AP131" i="2"/>
  <c r="AT131" i="2"/>
  <c r="J132" i="2"/>
  <c r="N132" i="2"/>
  <c r="R132" i="2"/>
  <c r="K132" i="5"/>
  <c r="AE132" i="2"/>
  <c r="L132" i="5" s="1"/>
  <c r="AG132" i="2"/>
  <c r="M132" i="5" s="1"/>
  <c r="AK132" i="2"/>
  <c r="N132" i="5" s="1"/>
  <c r="AP132" i="2"/>
  <c r="AT132" i="2"/>
  <c r="J133" i="2"/>
  <c r="N133" i="2"/>
  <c r="R133" i="2"/>
  <c r="Z133" i="2"/>
  <c r="K133" i="5" s="1"/>
  <c r="O133" i="5" s="1"/>
  <c r="T133" i="5" s="1"/>
  <c r="AE133" i="2"/>
  <c r="L133" i="5" s="1"/>
  <c r="AG133" i="2"/>
  <c r="M133" i="5" s="1"/>
  <c r="AK133" i="2"/>
  <c r="N133" i="5" s="1"/>
  <c r="AP133" i="2"/>
  <c r="AT133" i="2"/>
  <c r="J134" i="2"/>
  <c r="N134" i="2"/>
  <c r="R134" i="2"/>
  <c r="Z134" i="2"/>
  <c r="K134" i="5" s="1"/>
  <c r="AE134" i="2"/>
  <c r="L134" i="5" s="1"/>
  <c r="AG134" i="2"/>
  <c r="M134" i="5" s="1"/>
  <c r="AK134" i="2"/>
  <c r="N134" i="5" s="1"/>
  <c r="AP134" i="2"/>
  <c r="AT134" i="2"/>
  <c r="J135" i="2"/>
  <c r="N135" i="2"/>
  <c r="R135" i="2"/>
  <c r="Z135" i="2"/>
  <c r="K135" i="5" s="1"/>
  <c r="AE135" i="2"/>
  <c r="L135" i="5" s="1"/>
  <c r="AG135" i="2"/>
  <c r="M135" i="5" s="1"/>
  <c r="AK135" i="2"/>
  <c r="N135" i="5" s="1"/>
  <c r="AP135" i="2"/>
  <c r="AT135" i="2"/>
  <c r="J136" i="2"/>
  <c r="N136" i="2"/>
  <c r="R136" i="2"/>
  <c r="Z136" i="2"/>
  <c r="K136" i="5" s="1"/>
  <c r="AE136" i="2"/>
  <c r="L136" i="5" s="1"/>
  <c r="AG136" i="2"/>
  <c r="M136" i="5" s="1"/>
  <c r="AK136" i="2"/>
  <c r="N136" i="5" s="1"/>
  <c r="AP136" i="2"/>
  <c r="AT136" i="2"/>
  <c r="J137" i="2"/>
  <c r="N137" i="2"/>
  <c r="R137" i="2"/>
  <c r="Z137" i="2"/>
  <c r="K137" i="5" s="1"/>
  <c r="AE137" i="2"/>
  <c r="L137" i="5" s="1"/>
  <c r="AG137" i="2"/>
  <c r="M137" i="5" s="1"/>
  <c r="AK137" i="2"/>
  <c r="N137" i="5" s="1"/>
  <c r="AP137" i="2"/>
  <c r="AT137" i="2"/>
  <c r="J138" i="2"/>
  <c r="N138" i="2"/>
  <c r="R138" i="2"/>
  <c r="Z138" i="2"/>
  <c r="K138" i="5" s="1"/>
  <c r="AE138" i="2"/>
  <c r="L138" i="5" s="1"/>
  <c r="AG138" i="2"/>
  <c r="M138" i="5" s="1"/>
  <c r="AK138" i="2"/>
  <c r="N138" i="5" s="1"/>
  <c r="AP138" i="2"/>
  <c r="AT138" i="2"/>
  <c r="J139" i="2"/>
  <c r="N139" i="2"/>
  <c r="R139" i="2"/>
  <c r="Z139" i="2"/>
  <c r="K139" i="5" s="1"/>
  <c r="AE139" i="2"/>
  <c r="L139" i="5" s="1"/>
  <c r="AG139" i="2"/>
  <c r="M139" i="5" s="1"/>
  <c r="AK139" i="2"/>
  <c r="N139" i="5" s="1"/>
  <c r="AP139" i="2"/>
  <c r="AT139" i="2"/>
  <c r="J140" i="2"/>
  <c r="N140" i="2"/>
  <c r="R140" i="2"/>
  <c r="Z140" i="2"/>
  <c r="K140" i="5" s="1"/>
  <c r="AE140" i="2"/>
  <c r="L140" i="5" s="1"/>
  <c r="AG140" i="2"/>
  <c r="M140" i="5" s="1"/>
  <c r="AK140" i="2"/>
  <c r="N140" i="5" s="1"/>
  <c r="AP140" i="2"/>
  <c r="AT140" i="2"/>
  <c r="J141" i="2"/>
  <c r="N141" i="2"/>
  <c r="R141" i="2"/>
  <c r="Z141" i="2"/>
  <c r="K141" i="5" s="1"/>
  <c r="O141" i="5" s="1"/>
  <c r="T141" i="5" s="1"/>
  <c r="AE141" i="2"/>
  <c r="L141" i="5" s="1"/>
  <c r="AG141" i="2"/>
  <c r="M141" i="5" s="1"/>
  <c r="AK141" i="2"/>
  <c r="N141" i="5" s="1"/>
  <c r="AP141" i="2"/>
  <c r="AT141" i="2"/>
  <c r="J142" i="2"/>
  <c r="N142" i="2"/>
  <c r="R142" i="2"/>
  <c r="K142" i="5"/>
  <c r="AE142" i="2"/>
  <c r="L142" i="5" s="1"/>
  <c r="AG142" i="2"/>
  <c r="M142" i="5" s="1"/>
  <c r="AK142" i="2"/>
  <c r="N142" i="5" s="1"/>
  <c r="AP142" i="2"/>
  <c r="AT142" i="2"/>
  <c r="J143" i="2"/>
  <c r="N143" i="2"/>
  <c r="R143" i="2"/>
  <c r="Z143" i="2"/>
  <c r="K143" i="5" s="1"/>
  <c r="AE143" i="2"/>
  <c r="L143" i="5" s="1"/>
  <c r="AG143" i="2"/>
  <c r="M143" i="5" s="1"/>
  <c r="AK143" i="2"/>
  <c r="N143" i="5" s="1"/>
  <c r="AP143" i="2"/>
  <c r="AT143" i="2"/>
  <c r="J144" i="2"/>
  <c r="N144" i="2"/>
  <c r="R144" i="2"/>
  <c r="Z144" i="2"/>
  <c r="K144" i="5" s="1"/>
  <c r="AE144" i="2"/>
  <c r="L144" i="5" s="1"/>
  <c r="AG144" i="2"/>
  <c r="M144" i="5" s="1"/>
  <c r="AK144" i="2"/>
  <c r="N144" i="5" s="1"/>
  <c r="AP144" i="2"/>
  <c r="AT144" i="2"/>
  <c r="J145" i="2"/>
  <c r="N145" i="2"/>
  <c r="R145" i="2"/>
  <c r="Z145" i="2"/>
  <c r="K145" i="5" s="1"/>
  <c r="AE145" i="2"/>
  <c r="L145" i="5" s="1"/>
  <c r="AG145" i="2"/>
  <c r="M145" i="5" s="1"/>
  <c r="AK145" i="2"/>
  <c r="N145" i="5" s="1"/>
  <c r="AP145" i="2"/>
  <c r="AT145" i="2"/>
  <c r="J146" i="2"/>
  <c r="N146" i="2"/>
  <c r="R146" i="2"/>
  <c r="Z146" i="2"/>
  <c r="K146" i="5" s="1"/>
  <c r="AE146" i="2"/>
  <c r="L146" i="5" s="1"/>
  <c r="AG146" i="2"/>
  <c r="M146" i="5" s="1"/>
  <c r="AK146" i="2"/>
  <c r="N146" i="5" s="1"/>
  <c r="AP146" i="2"/>
  <c r="AT146" i="2"/>
  <c r="J147" i="2"/>
  <c r="N147" i="2"/>
  <c r="R147" i="2"/>
  <c r="Z147" i="2"/>
  <c r="K147" i="5" s="1"/>
  <c r="AE147" i="2"/>
  <c r="L147" i="5" s="1"/>
  <c r="AG147" i="2"/>
  <c r="M147" i="5" s="1"/>
  <c r="AK147" i="2"/>
  <c r="N147" i="5" s="1"/>
  <c r="AP147" i="2"/>
  <c r="AT147" i="2"/>
  <c r="J148" i="2"/>
  <c r="N148" i="2"/>
  <c r="R148" i="2"/>
  <c r="Z148" i="2"/>
  <c r="K148" i="5" s="1"/>
  <c r="AE148" i="2"/>
  <c r="L148" i="5" s="1"/>
  <c r="AG148" i="2"/>
  <c r="M148" i="5" s="1"/>
  <c r="AK148" i="2"/>
  <c r="N148" i="5" s="1"/>
  <c r="AP148" i="2"/>
  <c r="AT148" i="2"/>
  <c r="J149" i="2"/>
  <c r="N149" i="2"/>
  <c r="R149" i="2"/>
  <c r="Z149" i="2"/>
  <c r="K149" i="5" s="1"/>
  <c r="O149" i="5" s="1"/>
  <c r="T149" i="5" s="1"/>
  <c r="AE149" i="2"/>
  <c r="L149" i="5" s="1"/>
  <c r="AG149" i="2"/>
  <c r="M149" i="5" s="1"/>
  <c r="AK149" i="2"/>
  <c r="N149" i="5" s="1"/>
  <c r="AP149" i="2"/>
  <c r="AT149" i="2"/>
  <c r="J150" i="2"/>
  <c r="N150" i="2"/>
  <c r="R150" i="2"/>
  <c r="Z150" i="2"/>
  <c r="K150" i="5" s="1"/>
  <c r="AE150" i="2"/>
  <c r="L150" i="5" s="1"/>
  <c r="AG150" i="2"/>
  <c r="M150" i="5" s="1"/>
  <c r="AK150" i="2"/>
  <c r="N150" i="5" s="1"/>
  <c r="AP150" i="2"/>
  <c r="AT150" i="2"/>
  <c r="J151" i="2"/>
  <c r="N151" i="2"/>
  <c r="R151" i="2"/>
  <c r="Z151" i="2"/>
  <c r="K151" i="5" s="1"/>
  <c r="AE151" i="2"/>
  <c r="L151" i="5" s="1"/>
  <c r="AG151" i="2"/>
  <c r="M151" i="5" s="1"/>
  <c r="AK151" i="2"/>
  <c r="N151" i="5" s="1"/>
  <c r="AP151" i="2"/>
  <c r="AT151" i="2"/>
  <c r="J152" i="2"/>
  <c r="N152" i="2"/>
  <c r="R152" i="2"/>
  <c r="K152" i="5"/>
  <c r="AE152" i="2"/>
  <c r="L152" i="5" s="1"/>
  <c r="AG152" i="2"/>
  <c r="M152" i="5" s="1"/>
  <c r="AK152" i="2"/>
  <c r="N152" i="5" s="1"/>
  <c r="AP152" i="2"/>
  <c r="AT152" i="2"/>
  <c r="J153" i="2"/>
  <c r="N153" i="2"/>
  <c r="R153" i="2"/>
  <c r="Z153" i="2"/>
  <c r="K153" i="5" s="1"/>
  <c r="AE153" i="2"/>
  <c r="L153" i="5" s="1"/>
  <c r="AG153" i="2"/>
  <c r="M153" i="5" s="1"/>
  <c r="AK153" i="2"/>
  <c r="N153" i="5" s="1"/>
  <c r="AP153" i="2"/>
  <c r="AT153" i="2"/>
  <c r="J154" i="2"/>
  <c r="N154" i="2"/>
  <c r="R154" i="2"/>
  <c r="Z154" i="2"/>
  <c r="K154" i="5" s="1"/>
  <c r="AE154" i="2"/>
  <c r="L154" i="5" s="1"/>
  <c r="AG154" i="2"/>
  <c r="M154" i="5" s="1"/>
  <c r="AK154" i="2"/>
  <c r="N154" i="5" s="1"/>
  <c r="AP154" i="2"/>
  <c r="AT154" i="2"/>
  <c r="J155" i="2"/>
  <c r="N155" i="2"/>
  <c r="R155" i="2"/>
  <c r="Z155" i="2"/>
  <c r="K155" i="5" s="1"/>
  <c r="AE155" i="2"/>
  <c r="L155" i="5" s="1"/>
  <c r="AG155" i="2"/>
  <c r="M155" i="5" s="1"/>
  <c r="AK155" i="2"/>
  <c r="N155" i="5" s="1"/>
  <c r="AP155" i="2"/>
  <c r="AT155" i="2"/>
  <c r="J156" i="2"/>
  <c r="N156" i="2"/>
  <c r="R156" i="2"/>
  <c r="Z156" i="2"/>
  <c r="K156" i="5" s="1"/>
  <c r="AE156" i="2"/>
  <c r="L156" i="5" s="1"/>
  <c r="AG156" i="2"/>
  <c r="M156" i="5" s="1"/>
  <c r="AK156" i="2"/>
  <c r="N156" i="5" s="1"/>
  <c r="AP156" i="2"/>
  <c r="AT156" i="2"/>
  <c r="J157" i="2"/>
  <c r="N157" i="2"/>
  <c r="R157" i="2"/>
  <c r="Z157" i="2"/>
  <c r="K157" i="5" s="1"/>
  <c r="O157" i="5" s="1"/>
  <c r="T157" i="5" s="1"/>
  <c r="AE157" i="2"/>
  <c r="L157" i="5" s="1"/>
  <c r="AG157" i="2"/>
  <c r="M157" i="5" s="1"/>
  <c r="AK157" i="2"/>
  <c r="N157" i="5" s="1"/>
  <c r="AP157" i="2"/>
  <c r="AT157" i="2"/>
  <c r="J158" i="2"/>
  <c r="N158" i="2"/>
  <c r="R158" i="2"/>
  <c r="Z158" i="2"/>
  <c r="K158" i="5" s="1"/>
  <c r="AE158" i="2"/>
  <c r="L158" i="5" s="1"/>
  <c r="AG158" i="2"/>
  <c r="M158" i="5" s="1"/>
  <c r="AK158" i="2"/>
  <c r="N158" i="5" s="1"/>
  <c r="AT158" i="2"/>
  <c r="J159" i="2"/>
  <c r="N159" i="2"/>
  <c r="R159" i="2"/>
  <c r="Z159" i="2"/>
  <c r="K159" i="5" s="1"/>
  <c r="AE159" i="2"/>
  <c r="L159" i="5" s="1"/>
  <c r="AG159" i="2"/>
  <c r="M159" i="5" s="1"/>
  <c r="AK159" i="2"/>
  <c r="N159" i="5" s="1"/>
  <c r="AP159" i="2"/>
  <c r="AT159" i="2"/>
  <c r="J160" i="2"/>
  <c r="N160" i="2"/>
  <c r="R160" i="2"/>
  <c r="Z160" i="2"/>
  <c r="K160" i="5" s="1"/>
  <c r="AE160" i="2"/>
  <c r="L160" i="5" s="1"/>
  <c r="AG160" i="2"/>
  <c r="M160" i="5" s="1"/>
  <c r="AK160" i="2"/>
  <c r="N160" i="5" s="1"/>
  <c r="AP160" i="2"/>
  <c r="AT160" i="2"/>
  <c r="J161" i="2"/>
  <c r="N161" i="2"/>
  <c r="R161" i="2"/>
  <c r="Z161" i="2"/>
  <c r="K161" i="5" s="1"/>
  <c r="AE161" i="2"/>
  <c r="L161" i="5" s="1"/>
  <c r="AG161" i="2"/>
  <c r="M161" i="5" s="1"/>
  <c r="AK161" i="2"/>
  <c r="N161" i="5" s="1"/>
  <c r="AP161" i="2"/>
  <c r="AT161" i="2"/>
  <c r="J162" i="2"/>
  <c r="N162" i="2"/>
  <c r="R162" i="2"/>
  <c r="K162" i="5"/>
  <c r="AE162" i="2"/>
  <c r="L162" i="5" s="1"/>
  <c r="AG162" i="2"/>
  <c r="M162" i="5" s="1"/>
  <c r="AK162" i="2"/>
  <c r="N162" i="5" s="1"/>
  <c r="AP162" i="2"/>
  <c r="AT162" i="2"/>
  <c r="J163" i="2"/>
  <c r="N163" i="2"/>
  <c r="R163" i="2"/>
  <c r="Z163" i="2"/>
  <c r="K163" i="5" s="1"/>
  <c r="AE163" i="2"/>
  <c r="L163" i="5" s="1"/>
  <c r="AG163" i="2"/>
  <c r="M163" i="5" s="1"/>
  <c r="AK163" i="2"/>
  <c r="N163" i="5" s="1"/>
  <c r="AP163" i="2"/>
  <c r="AT163" i="2"/>
  <c r="J164" i="2"/>
  <c r="N164" i="2"/>
  <c r="R164" i="2"/>
  <c r="Z164" i="2"/>
  <c r="K164" i="5" s="1"/>
  <c r="AE164" i="2"/>
  <c r="L164" i="5" s="1"/>
  <c r="AG164" i="2"/>
  <c r="M164" i="5" s="1"/>
  <c r="AK164" i="2"/>
  <c r="N164" i="5" s="1"/>
  <c r="AP164" i="2"/>
  <c r="AT164" i="2"/>
  <c r="J165" i="2"/>
  <c r="N165" i="2"/>
  <c r="R165" i="2"/>
  <c r="Z165" i="2"/>
  <c r="K165" i="5" s="1"/>
  <c r="AE165" i="2"/>
  <c r="L165" i="5" s="1"/>
  <c r="AG165" i="2"/>
  <c r="M165" i="5" s="1"/>
  <c r="AK165" i="2"/>
  <c r="N165" i="5" s="1"/>
  <c r="AP165" i="2"/>
  <c r="AT165" i="2"/>
  <c r="J166" i="2"/>
  <c r="N166" i="2"/>
  <c r="R166" i="2"/>
  <c r="Z166" i="2"/>
  <c r="K166" i="5" s="1"/>
  <c r="O166" i="5" s="1"/>
  <c r="T166" i="5" s="1"/>
  <c r="AE166" i="2"/>
  <c r="L166" i="5" s="1"/>
  <c r="AG166" i="2"/>
  <c r="M166" i="5" s="1"/>
  <c r="AK166" i="2"/>
  <c r="N166" i="5" s="1"/>
  <c r="AP166" i="2"/>
  <c r="AT166" i="2"/>
  <c r="J167" i="2"/>
  <c r="N167" i="2"/>
  <c r="R167" i="2"/>
  <c r="Z167" i="2"/>
  <c r="K167" i="5" s="1"/>
  <c r="AE167" i="2"/>
  <c r="L167" i="5" s="1"/>
  <c r="AG167" i="2"/>
  <c r="M167" i="5" s="1"/>
  <c r="AK167" i="2"/>
  <c r="N167" i="5" s="1"/>
  <c r="AP167" i="2"/>
  <c r="AT167" i="2"/>
  <c r="J168" i="2"/>
  <c r="N168" i="2"/>
  <c r="R168" i="2"/>
  <c r="Z168" i="2"/>
  <c r="K168" i="5" s="1"/>
  <c r="AE168" i="2"/>
  <c r="L168" i="5" s="1"/>
  <c r="AG168" i="2"/>
  <c r="M168" i="5" s="1"/>
  <c r="AK168" i="2"/>
  <c r="N168" i="5" s="1"/>
  <c r="AP168" i="2"/>
  <c r="AT168" i="2"/>
  <c r="J169" i="2"/>
  <c r="N169" i="2"/>
  <c r="R169" i="2"/>
  <c r="Z169" i="2"/>
  <c r="K169" i="5" s="1"/>
  <c r="AE169" i="2"/>
  <c r="L169" i="5" s="1"/>
  <c r="AG169" i="2"/>
  <c r="M169" i="5" s="1"/>
  <c r="AK169" i="2"/>
  <c r="N169" i="5" s="1"/>
  <c r="AP169" i="2"/>
  <c r="AT169" i="2"/>
  <c r="J170" i="2"/>
  <c r="N170" i="2"/>
  <c r="R170" i="2"/>
  <c r="AE170" i="2"/>
  <c r="L170" i="5" s="1"/>
  <c r="AG170" i="2"/>
  <c r="M170" i="5" s="1"/>
  <c r="AK170" i="2"/>
  <c r="N170" i="5" s="1"/>
  <c r="AP170" i="2"/>
  <c r="AT170" i="2"/>
  <c r="J171" i="2"/>
  <c r="N171" i="2"/>
  <c r="R171" i="2"/>
  <c r="Z171" i="2"/>
  <c r="K171" i="5" s="1"/>
  <c r="AE171" i="2"/>
  <c r="L171" i="5" s="1"/>
  <c r="AG171" i="2"/>
  <c r="M171" i="5" s="1"/>
  <c r="AK171" i="2"/>
  <c r="N171" i="5" s="1"/>
  <c r="AP171" i="2"/>
  <c r="AT171" i="2"/>
  <c r="J172" i="2"/>
  <c r="N172" i="2"/>
  <c r="R172" i="2"/>
  <c r="K172" i="5"/>
  <c r="AE172" i="2"/>
  <c r="L172" i="5" s="1"/>
  <c r="AG172" i="2"/>
  <c r="M172" i="5" s="1"/>
  <c r="AK172" i="2"/>
  <c r="N172" i="5" s="1"/>
  <c r="AP172" i="2"/>
  <c r="AT172" i="2"/>
  <c r="J173" i="2"/>
  <c r="N173" i="2"/>
  <c r="R173" i="2"/>
  <c r="Z173" i="2"/>
  <c r="K173" i="5" s="1"/>
  <c r="AE173" i="2"/>
  <c r="L173" i="5" s="1"/>
  <c r="AG173" i="2"/>
  <c r="M173" i="5" s="1"/>
  <c r="AK173" i="2"/>
  <c r="N173" i="5" s="1"/>
  <c r="AP173" i="2"/>
  <c r="AT173" i="2"/>
  <c r="J174" i="2"/>
  <c r="N174" i="2"/>
  <c r="R174" i="2"/>
  <c r="Z174" i="2"/>
  <c r="K174" i="5" s="1"/>
  <c r="AE174" i="2"/>
  <c r="L174" i="5" s="1"/>
  <c r="AG174" i="2"/>
  <c r="M174" i="5" s="1"/>
  <c r="AK174" i="2"/>
  <c r="N174" i="5" s="1"/>
  <c r="AP174" i="2"/>
  <c r="AT174" i="2"/>
  <c r="J175" i="2"/>
  <c r="N175" i="2"/>
  <c r="R175" i="2"/>
  <c r="Z175" i="2"/>
  <c r="K175" i="5" s="1"/>
  <c r="O175" i="5" s="1"/>
  <c r="T175" i="5" s="1"/>
  <c r="AE175" i="2"/>
  <c r="L175" i="5" s="1"/>
  <c r="AG175" i="2"/>
  <c r="M175" i="5" s="1"/>
  <c r="AK175" i="2"/>
  <c r="N175" i="5" s="1"/>
  <c r="AP175" i="2"/>
  <c r="AT175" i="2"/>
  <c r="J176" i="2"/>
  <c r="N176" i="2"/>
  <c r="R176" i="2"/>
  <c r="Z176" i="2"/>
  <c r="K176" i="5" s="1"/>
  <c r="AE176" i="2"/>
  <c r="L176" i="5" s="1"/>
  <c r="AG176" i="2"/>
  <c r="M176" i="5" s="1"/>
  <c r="AK176" i="2"/>
  <c r="N176" i="5" s="1"/>
  <c r="AP176" i="2"/>
  <c r="AT176" i="2"/>
  <c r="J177" i="2"/>
  <c r="N177" i="2"/>
  <c r="R177" i="2"/>
  <c r="Z177" i="2"/>
  <c r="K177" i="5" s="1"/>
  <c r="AE177" i="2"/>
  <c r="L177" i="5" s="1"/>
  <c r="AG177" i="2"/>
  <c r="M177" i="5" s="1"/>
  <c r="AK177" i="2"/>
  <c r="N177" i="5" s="1"/>
  <c r="AP177" i="2"/>
  <c r="AT177" i="2"/>
  <c r="J178" i="2"/>
  <c r="N178" i="2"/>
  <c r="R178" i="2"/>
  <c r="Z178" i="2"/>
  <c r="K178" i="5" s="1"/>
  <c r="AE178" i="2"/>
  <c r="L178" i="5" s="1"/>
  <c r="AG178" i="2"/>
  <c r="M178" i="5" s="1"/>
  <c r="AK178" i="2"/>
  <c r="N178" i="5" s="1"/>
  <c r="AP178" i="2"/>
  <c r="AT178" i="2"/>
  <c r="J179" i="2"/>
  <c r="N179" i="2"/>
  <c r="R179" i="2"/>
  <c r="Z179" i="2"/>
  <c r="K179" i="5" s="1"/>
  <c r="AE179" i="2"/>
  <c r="L179" i="5" s="1"/>
  <c r="AG179" i="2"/>
  <c r="M179" i="5" s="1"/>
  <c r="AK179" i="2"/>
  <c r="N179" i="5" s="1"/>
  <c r="AP179" i="2"/>
  <c r="AT179" i="2"/>
  <c r="J180" i="2"/>
  <c r="N180" i="2"/>
  <c r="R180" i="2"/>
  <c r="Z180" i="2"/>
  <c r="K180" i="5" s="1"/>
  <c r="AE180" i="2"/>
  <c r="L180" i="5" s="1"/>
  <c r="AG180" i="2"/>
  <c r="M180" i="5" s="1"/>
  <c r="AK180" i="2"/>
  <c r="N180" i="5" s="1"/>
  <c r="AP180" i="2"/>
  <c r="AT180" i="2"/>
  <c r="J181" i="2"/>
  <c r="N181" i="2"/>
  <c r="R181" i="2"/>
  <c r="Z181" i="2"/>
  <c r="K181" i="5" s="1"/>
  <c r="AE181" i="2"/>
  <c r="L181" i="5" s="1"/>
  <c r="AG181" i="2"/>
  <c r="M181" i="5" s="1"/>
  <c r="AK181" i="2"/>
  <c r="N181" i="5" s="1"/>
  <c r="AP181" i="2"/>
  <c r="AT181" i="2"/>
  <c r="J182" i="2"/>
  <c r="N182" i="2"/>
  <c r="R182" i="2"/>
  <c r="K182" i="5"/>
  <c r="AE182" i="2"/>
  <c r="L182" i="5" s="1"/>
  <c r="AG182" i="2"/>
  <c r="M182" i="5" s="1"/>
  <c r="AK182" i="2"/>
  <c r="N182" i="5" s="1"/>
  <c r="AP182" i="2"/>
  <c r="AT182" i="2"/>
  <c r="J183" i="2"/>
  <c r="N183" i="2"/>
  <c r="R183" i="2"/>
  <c r="Z183" i="2"/>
  <c r="K183" i="5" s="1"/>
  <c r="O183" i="5" s="1"/>
  <c r="T183" i="5" s="1"/>
  <c r="AE183" i="2"/>
  <c r="L183" i="5" s="1"/>
  <c r="AG183" i="2"/>
  <c r="M183" i="5" s="1"/>
  <c r="AK183" i="2"/>
  <c r="N183" i="5" s="1"/>
  <c r="AP183" i="2"/>
  <c r="AT183" i="2"/>
  <c r="J184" i="2"/>
  <c r="N184" i="2"/>
  <c r="R184" i="2"/>
  <c r="Z184" i="2"/>
  <c r="K184" i="5" s="1"/>
  <c r="AE184" i="2"/>
  <c r="L184" i="5" s="1"/>
  <c r="AG184" i="2"/>
  <c r="M184" i="5" s="1"/>
  <c r="AK184" i="2"/>
  <c r="N184" i="5" s="1"/>
  <c r="AP184" i="2"/>
  <c r="AT184" i="2"/>
  <c r="J185" i="2"/>
  <c r="N185" i="2"/>
  <c r="R185" i="2"/>
  <c r="Z185" i="2"/>
  <c r="K185" i="5" s="1"/>
  <c r="AE185" i="2"/>
  <c r="L185" i="5" s="1"/>
  <c r="AG185" i="2"/>
  <c r="M185" i="5" s="1"/>
  <c r="AK185" i="2"/>
  <c r="N185" i="5" s="1"/>
  <c r="AP185" i="2"/>
  <c r="AT185" i="2"/>
  <c r="J186" i="2"/>
  <c r="N186" i="2"/>
  <c r="R186" i="2"/>
  <c r="Z186" i="2"/>
  <c r="K186" i="5" s="1"/>
  <c r="AE186" i="2"/>
  <c r="L186" i="5" s="1"/>
  <c r="AG186" i="2"/>
  <c r="M186" i="5" s="1"/>
  <c r="AK186" i="2"/>
  <c r="N186" i="5" s="1"/>
  <c r="AP186" i="2"/>
  <c r="AT186" i="2"/>
  <c r="J187" i="2"/>
  <c r="N187" i="2"/>
  <c r="R187" i="2"/>
  <c r="Z187" i="2"/>
  <c r="K187" i="5" s="1"/>
  <c r="AE187" i="2"/>
  <c r="L187" i="5" s="1"/>
  <c r="AG187" i="2"/>
  <c r="M187" i="5" s="1"/>
  <c r="AK187" i="2"/>
  <c r="N187" i="5" s="1"/>
  <c r="AP187" i="2"/>
  <c r="AT187" i="2"/>
  <c r="J188" i="2"/>
  <c r="N188" i="2"/>
  <c r="R188" i="2"/>
  <c r="Z188" i="2"/>
  <c r="K188" i="5" s="1"/>
  <c r="AE188" i="2"/>
  <c r="L188" i="5" s="1"/>
  <c r="AG188" i="2"/>
  <c r="M188" i="5" s="1"/>
  <c r="AK188" i="2"/>
  <c r="N188" i="5" s="1"/>
  <c r="AP188" i="2"/>
  <c r="AT188" i="2"/>
  <c r="J189" i="2"/>
  <c r="N189" i="2"/>
  <c r="R189" i="2"/>
  <c r="Z189" i="2"/>
  <c r="K189" i="5" s="1"/>
  <c r="AE189" i="2"/>
  <c r="L189" i="5" s="1"/>
  <c r="AG189" i="2"/>
  <c r="M189" i="5" s="1"/>
  <c r="AK189" i="2"/>
  <c r="N189" i="5" s="1"/>
  <c r="AP189" i="2"/>
  <c r="AT189" i="2"/>
  <c r="J190" i="2"/>
  <c r="N190" i="2"/>
  <c r="R190" i="2"/>
  <c r="Z190" i="2"/>
  <c r="K190" i="5" s="1"/>
  <c r="AE190" i="2"/>
  <c r="L190" i="5" s="1"/>
  <c r="AG190" i="2"/>
  <c r="M190" i="5" s="1"/>
  <c r="AK190" i="2"/>
  <c r="N190" i="5" s="1"/>
  <c r="AP190" i="2"/>
  <c r="AT190" i="2"/>
  <c r="J191" i="2"/>
  <c r="N191" i="2"/>
  <c r="R191" i="2"/>
  <c r="Z191" i="2"/>
  <c r="K191" i="5" s="1"/>
  <c r="O191" i="5" s="1"/>
  <c r="T191" i="5" s="1"/>
  <c r="AE191" i="2"/>
  <c r="L191" i="5" s="1"/>
  <c r="AG191" i="2"/>
  <c r="M191" i="5" s="1"/>
  <c r="AK191" i="2"/>
  <c r="N191" i="5" s="1"/>
  <c r="AP191" i="2"/>
  <c r="AT191" i="2"/>
  <c r="J192" i="2"/>
  <c r="N192" i="2"/>
  <c r="R192" i="2"/>
  <c r="K192" i="5"/>
  <c r="AE192" i="2"/>
  <c r="L192" i="5" s="1"/>
  <c r="AG192" i="2"/>
  <c r="M192" i="5" s="1"/>
  <c r="AK192" i="2"/>
  <c r="N192" i="5" s="1"/>
  <c r="AP192" i="2"/>
  <c r="AT192" i="2"/>
  <c r="J193" i="2"/>
  <c r="N193" i="2"/>
  <c r="R193" i="2"/>
  <c r="Z193" i="2"/>
  <c r="K193" i="5" s="1"/>
  <c r="AE193" i="2"/>
  <c r="L193" i="5" s="1"/>
  <c r="AG193" i="2"/>
  <c r="M193" i="5" s="1"/>
  <c r="AK193" i="2"/>
  <c r="N193" i="5" s="1"/>
  <c r="AP193" i="2"/>
  <c r="AT193" i="2"/>
  <c r="J194" i="2"/>
  <c r="N194" i="2"/>
  <c r="R194" i="2"/>
  <c r="Z194" i="2"/>
  <c r="K194" i="5" s="1"/>
  <c r="AE194" i="2"/>
  <c r="L194" i="5" s="1"/>
  <c r="AG194" i="2"/>
  <c r="M194" i="5" s="1"/>
  <c r="AK194" i="2"/>
  <c r="N194" i="5" s="1"/>
  <c r="AP194" i="2"/>
  <c r="AT194" i="2"/>
  <c r="J195" i="2"/>
  <c r="N195" i="2"/>
  <c r="R195" i="2"/>
  <c r="Z195" i="2"/>
  <c r="K195" i="5" s="1"/>
  <c r="AE195" i="2"/>
  <c r="L195" i="5" s="1"/>
  <c r="AG195" i="2"/>
  <c r="M195" i="5" s="1"/>
  <c r="AK195" i="2"/>
  <c r="N195" i="5" s="1"/>
  <c r="AP195" i="2"/>
  <c r="AT195" i="2"/>
  <c r="J196" i="2"/>
  <c r="N196" i="2"/>
  <c r="R196" i="2"/>
  <c r="Z196" i="2"/>
  <c r="K196" i="5" s="1"/>
  <c r="AE196" i="2"/>
  <c r="L196" i="5" s="1"/>
  <c r="AG196" i="2"/>
  <c r="M196" i="5" s="1"/>
  <c r="AK196" i="2"/>
  <c r="N196" i="5" s="1"/>
  <c r="AP196" i="2"/>
  <c r="AT196" i="2"/>
  <c r="J197" i="2"/>
  <c r="N197" i="2"/>
  <c r="R197" i="2"/>
  <c r="Z197" i="2"/>
  <c r="K197" i="5" s="1"/>
  <c r="AE197" i="2"/>
  <c r="L197" i="5" s="1"/>
  <c r="AG197" i="2"/>
  <c r="M197" i="5" s="1"/>
  <c r="AK197" i="2"/>
  <c r="N197" i="5" s="1"/>
  <c r="AP197" i="2"/>
  <c r="AT197" i="2"/>
  <c r="J198" i="2"/>
  <c r="N198" i="2"/>
  <c r="R198" i="2"/>
  <c r="Z198" i="2"/>
  <c r="K198" i="5" s="1"/>
  <c r="AE198" i="2"/>
  <c r="L198" i="5" s="1"/>
  <c r="AG198" i="2"/>
  <c r="M198" i="5" s="1"/>
  <c r="AK198" i="2"/>
  <c r="N198" i="5" s="1"/>
  <c r="AP198" i="2"/>
  <c r="AT198" i="2"/>
  <c r="J199" i="2"/>
  <c r="N199" i="2"/>
  <c r="R199" i="2"/>
  <c r="Z199" i="2"/>
  <c r="K199" i="5" s="1"/>
  <c r="O199" i="5" s="1"/>
  <c r="T199" i="5" s="1"/>
  <c r="AE199" i="2"/>
  <c r="L199" i="5" s="1"/>
  <c r="AG199" i="2"/>
  <c r="M199" i="5" s="1"/>
  <c r="AK199" i="2"/>
  <c r="N199" i="5" s="1"/>
  <c r="AP199" i="2"/>
  <c r="AT199" i="2"/>
  <c r="J200" i="2"/>
  <c r="N200" i="2"/>
  <c r="R200" i="2"/>
  <c r="K200" i="5"/>
  <c r="AE200" i="2"/>
  <c r="L200" i="5" s="1"/>
  <c r="AG200" i="2"/>
  <c r="M200" i="5" s="1"/>
  <c r="AK200" i="2"/>
  <c r="N200" i="5" s="1"/>
  <c r="AP200" i="2"/>
  <c r="AT200" i="2"/>
  <c r="J201" i="2"/>
  <c r="N201" i="2"/>
  <c r="R201" i="2"/>
  <c r="K201" i="5"/>
  <c r="AE201" i="2"/>
  <c r="L201" i="5" s="1"/>
  <c r="AG201" i="2"/>
  <c r="M201" i="5" s="1"/>
  <c r="AK201" i="2"/>
  <c r="N201" i="5" s="1"/>
  <c r="AP201" i="2"/>
  <c r="AT201" i="2"/>
  <c r="J202" i="2"/>
  <c r="N202" i="2"/>
  <c r="R202" i="2"/>
  <c r="K202" i="5"/>
  <c r="AE202" i="2"/>
  <c r="L202" i="5" s="1"/>
  <c r="AG202" i="2"/>
  <c r="M202" i="5" s="1"/>
  <c r="AK202" i="2"/>
  <c r="N202" i="5" s="1"/>
  <c r="AP202" i="2"/>
  <c r="AT202" i="2"/>
  <c r="J203" i="2"/>
  <c r="N203" i="2"/>
  <c r="R203" i="2"/>
  <c r="K203" i="5"/>
  <c r="AE203" i="2"/>
  <c r="L203" i="5" s="1"/>
  <c r="AG203" i="2"/>
  <c r="M203" i="5" s="1"/>
  <c r="AK203" i="2"/>
  <c r="N203" i="5" s="1"/>
  <c r="AP203" i="2"/>
  <c r="AT203" i="2"/>
  <c r="J204" i="2"/>
  <c r="N204" i="2"/>
  <c r="R204" i="2"/>
  <c r="K204" i="5"/>
  <c r="AE204" i="2"/>
  <c r="L204" i="5" s="1"/>
  <c r="AG204" i="2"/>
  <c r="M204" i="5" s="1"/>
  <c r="AK204" i="2"/>
  <c r="N204" i="5" s="1"/>
  <c r="AP204" i="2"/>
  <c r="AT204" i="2"/>
  <c r="J205" i="2"/>
  <c r="N205" i="2"/>
  <c r="R205" i="2"/>
  <c r="K205" i="5"/>
  <c r="AE205" i="2"/>
  <c r="L205" i="5" s="1"/>
  <c r="AG205" i="2"/>
  <c r="M205" i="5" s="1"/>
  <c r="AK205" i="2"/>
  <c r="N205" i="5" s="1"/>
  <c r="AP205" i="2"/>
  <c r="AT205" i="2"/>
  <c r="J206" i="2"/>
  <c r="N206" i="2"/>
  <c r="R206" i="2"/>
  <c r="K206" i="5"/>
  <c r="AE206" i="2"/>
  <c r="L206" i="5" s="1"/>
  <c r="AG206" i="2"/>
  <c r="M206" i="5" s="1"/>
  <c r="AK206" i="2"/>
  <c r="N206" i="5" s="1"/>
  <c r="AP206" i="2"/>
  <c r="AT206" i="2"/>
  <c r="J207" i="2"/>
  <c r="N207" i="2"/>
  <c r="R207" i="2"/>
  <c r="K207" i="5"/>
  <c r="O207" i="5" s="1"/>
  <c r="T207" i="5" s="1"/>
  <c r="AE207" i="2"/>
  <c r="L207" i="5" s="1"/>
  <c r="AG207" i="2"/>
  <c r="M207" i="5" s="1"/>
  <c r="AK207" i="2"/>
  <c r="N207" i="5" s="1"/>
  <c r="AP207" i="2"/>
  <c r="AT207" i="2"/>
  <c r="J208" i="2"/>
  <c r="N208" i="2"/>
  <c r="R208" i="2"/>
  <c r="K208" i="5"/>
  <c r="AE208" i="2"/>
  <c r="L208" i="5" s="1"/>
  <c r="AG208" i="2"/>
  <c r="M208" i="5" s="1"/>
  <c r="AK208" i="2"/>
  <c r="N208" i="5" s="1"/>
  <c r="AP208" i="2"/>
  <c r="AT208" i="2"/>
  <c r="J209" i="2"/>
  <c r="N209" i="2"/>
  <c r="R209" i="2"/>
  <c r="K209" i="5"/>
  <c r="AE209" i="2"/>
  <c r="L209" i="5" s="1"/>
  <c r="AG209" i="2"/>
  <c r="M209" i="5" s="1"/>
  <c r="AK209" i="2"/>
  <c r="N209" i="5" s="1"/>
  <c r="AP209" i="2"/>
  <c r="AT209" i="2"/>
  <c r="J210" i="2"/>
  <c r="N210" i="2"/>
  <c r="R210" i="2"/>
  <c r="K210" i="5"/>
  <c r="AE210" i="2"/>
  <c r="L210" i="5" s="1"/>
  <c r="AG210" i="2"/>
  <c r="M210" i="5" s="1"/>
  <c r="AK210" i="2"/>
  <c r="N210" i="5" s="1"/>
  <c r="AP210" i="2"/>
  <c r="AT210" i="2"/>
  <c r="J211" i="2"/>
  <c r="N211" i="2"/>
  <c r="R211" i="2"/>
  <c r="K211" i="5"/>
  <c r="AE211" i="2"/>
  <c r="L211" i="5" s="1"/>
  <c r="AG211" i="2"/>
  <c r="M211" i="5" s="1"/>
  <c r="AK211" i="2"/>
  <c r="N211" i="5" s="1"/>
  <c r="AP211" i="2"/>
  <c r="AT211" i="2"/>
  <c r="J212" i="2"/>
  <c r="N212" i="2"/>
  <c r="R212" i="2"/>
  <c r="K212" i="5"/>
  <c r="AE212" i="2"/>
  <c r="L212" i="5" s="1"/>
  <c r="AG212" i="2"/>
  <c r="M212" i="5" s="1"/>
  <c r="AK212" i="2"/>
  <c r="N212" i="5" s="1"/>
  <c r="AP212" i="2"/>
  <c r="AT212" i="2"/>
  <c r="J213" i="2"/>
  <c r="N213" i="2"/>
  <c r="R213" i="2"/>
  <c r="K213" i="5"/>
  <c r="AE213" i="2"/>
  <c r="L213" i="5" s="1"/>
  <c r="AG213" i="2"/>
  <c r="M213" i="5" s="1"/>
  <c r="AK213" i="2"/>
  <c r="N213" i="5" s="1"/>
  <c r="AP213" i="2"/>
  <c r="AT213" i="2"/>
  <c r="J214" i="2"/>
  <c r="N214" i="2"/>
  <c r="R214" i="2"/>
  <c r="K214" i="5"/>
  <c r="AE214" i="2"/>
  <c r="L214" i="5" s="1"/>
  <c r="AG214" i="2"/>
  <c r="M214" i="5" s="1"/>
  <c r="AK214" i="2"/>
  <c r="N214" i="5" s="1"/>
  <c r="AP214" i="2"/>
  <c r="AT214" i="2"/>
  <c r="J215" i="2"/>
  <c r="N215" i="2"/>
  <c r="R215" i="2"/>
  <c r="K215" i="5"/>
  <c r="O215" i="5" s="1"/>
  <c r="T215" i="5" s="1"/>
  <c r="AE215" i="2"/>
  <c r="L215" i="5" s="1"/>
  <c r="AG215" i="2"/>
  <c r="M215" i="5" s="1"/>
  <c r="AK215" i="2"/>
  <c r="N215" i="5" s="1"/>
  <c r="AP215" i="2"/>
  <c r="AT215" i="2"/>
  <c r="J216" i="2"/>
  <c r="N216" i="2"/>
  <c r="R216" i="2"/>
  <c r="K216" i="5"/>
  <c r="AE216" i="2"/>
  <c r="L216" i="5" s="1"/>
  <c r="AG216" i="2"/>
  <c r="M216" i="5" s="1"/>
  <c r="AK216" i="2"/>
  <c r="N216" i="5" s="1"/>
  <c r="AP216" i="2"/>
  <c r="AT216" i="2"/>
  <c r="J217" i="2"/>
  <c r="N217" i="2"/>
  <c r="R217" i="2"/>
  <c r="K217" i="5"/>
  <c r="AE217" i="2"/>
  <c r="L217" i="5" s="1"/>
  <c r="AG217" i="2"/>
  <c r="M217" i="5" s="1"/>
  <c r="AK217" i="2"/>
  <c r="N217" i="5" s="1"/>
  <c r="AP217" i="2"/>
  <c r="AT217" i="2"/>
  <c r="J218" i="2"/>
  <c r="N218" i="2"/>
  <c r="R218" i="2"/>
  <c r="K218" i="5"/>
  <c r="AE218" i="2"/>
  <c r="L218" i="5" s="1"/>
  <c r="AG218" i="2"/>
  <c r="M218" i="5" s="1"/>
  <c r="AK218" i="2"/>
  <c r="N218" i="5" s="1"/>
  <c r="AP218" i="2"/>
  <c r="AT218" i="2"/>
  <c r="J219" i="2"/>
  <c r="N219" i="2"/>
  <c r="R219" i="2"/>
  <c r="K219" i="5"/>
  <c r="AE219" i="2"/>
  <c r="L219" i="5" s="1"/>
  <c r="AG219" i="2"/>
  <c r="M219" i="5" s="1"/>
  <c r="AK219" i="2"/>
  <c r="N219" i="5" s="1"/>
  <c r="AP219" i="2"/>
  <c r="AT219" i="2"/>
  <c r="J220" i="2"/>
  <c r="N220" i="2"/>
  <c r="R220" i="2"/>
  <c r="K220" i="5"/>
  <c r="AE220" i="2"/>
  <c r="L220" i="5" s="1"/>
  <c r="AG220" i="2"/>
  <c r="M220" i="5" s="1"/>
  <c r="AK220" i="2"/>
  <c r="N220" i="5" s="1"/>
  <c r="AP220" i="2"/>
  <c r="AT220" i="2"/>
  <c r="J221" i="2"/>
  <c r="N221" i="2"/>
  <c r="R221" i="2"/>
  <c r="K221" i="5"/>
  <c r="AE221" i="2"/>
  <c r="L221" i="5" s="1"/>
  <c r="AG221" i="2"/>
  <c r="M221" i="5" s="1"/>
  <c r="AK221" i="2"/>
  <c r="N221" i="5" s="1"/>
  <c r="AP221" i="2"/>
  <c r="AT221" i="2"/>
  <c r="J222" i="2"/>
  <c r="N222" i="2"/>
  <c r="R222" i="2"/>
  <c r="K222" i="5"/>
  <c r="AE222" i="2"/>
  <c r="L222" i="5" s="1"/>
  <c r="AG222" i="2"/>
  <c r="M222" i="5" s="1"/>
  <c r="AK222" i="2"/>
  <c r="N222" i="5" s="1"/>
  <c r="AP222" i="2"/>
  <c r="AT222" i="2"/>
  <c r="J223" i="2"/>
  <c r="N223" i="2"/>
  <c r="R223" i="2"/>
  <c r="K223" i="5"/>
  <c r="O223" i="5" s="1"/>
  <c r="T223" i="5" s="1"/>
  <c r="AE223" i="2"/>
  <c r="L223" i="5" s="1"/>
  <c r="AG223" i="2"/>
  <c r="M223" i="5" s="1"/>
  <c r="AK223" i="2"/>
  <c r="N223" i="5" s="1"/>
  <c r="AP223" i="2"/>
  <c r="AT223" i="2"/>
  <c r="J224" i="2"/>
  <c r="N224" i="2"/>
  <c r="R224" i="2"/>
  <c r="K224" i="5"/>
  <c r="AE224" i="2"/>
  <c r="L224" i="5" s="1"/>
  <c r="AG224" i="2"/>
  <c r="M224" i="5" s="1"/>
  <c r="AK224" i="2"/>
  <c r="N224" i="5" s="1"/>
  <c r="AP224" i="2"/>
  <c r="AT224" i="2"/>
  <c r="J225" i="2"/>
  <c r="N225" i="2"/>
  <c r="R225" i="2"/>
  <c r="K225" i="5"/>
  <c r="AE225" i="2"/>
  <c r="L225" i="5" s="1"/>
  <c r="AG225" i="2"/>
  <c r="M225" i="5" s="1"/>
  <c r="AK225" i="2"/>
  <c r="N225" i="5" s="1"/>
  <c r="AP225" i="2"/>
  <c r="AT225" i="2"/>
  <c r="J226" i="2"/>
  <c r="N226" i="2"/>
  <c r="R226" i="2"/>
  <c r="K226" i="5"/>
  <c r="AE226" i="2"/>
  <c r="L226" i="5" s="1"/>
  <c r="AG226" i="2"/>
  <c r="M226" i="5" s="1"/>
  <c r="AK226" i="2"/>
  <c r="N226" i="5" s="1"/>
  <c r="AP226" i="2"/>
  <c r="AT226" i="2"/>
  <c r="J227" i="2"/>
  <c r="N227" i="2"/>
  <c r="R227" i="2"/>
  <c r="K227" i="5"/>
  <c r="AE227" i="2"/>
  <c r="L227" i="5" s="1"/>
  <c r="AG227" i="2"/>
  <c r="M227" i="5" s="1"/>
  <c r="AK227" i="2"/>
  <c r="N227" i="5" s="1"/>
  <c r="AP227" i="2"/>
  <c r="AT227" i="2"/>
  <c r="J228" i="2"/>
  <c r="N228" i="2"/>
  <c r="R228" i="2"/>
  <c r="K228" i="5"/>
  <c r="AE228" i="2"/>
  <c r="L228" i="5" s="1"/>
  <c r="AG228" i="2"/>
  <c r="M228" i="5" s="1"/>
  <c r="AK228" i="2"/>
  <c r="N228" i="5" s="1"/>
  <c r="AP228" i="2"/>
  <c r="AT228" i="2"/>
  <c r="J229" i="2"/>
  <c r="N229" i="2"/>
  <c r="R229" i="2"/>
  <c r="K229" i="5"/>
  <c r="AE229" i="2"/>
  <c r="L229" i="5" s="1"/>
  <c r="AG229" i="2"/>
  <c r="M229" i="5" s="1"/>
  <c r="AK229" i="2"/>
  <c r="N229" i="5" s="1"/>
  <c r="AP229" i="2"/>
  <c r="AT229" i="2"/>
  <c r="J230" i="2"/>
  <c r="N230" i="2"/>
  <c r="R230" i="2"/>
  <c r="K230" i="5"/>
  <c r="AE230" i="2"/>
  <c r="L230" i="5" s="1"/>
  <c r="AG230" i="2"/>
  <c r="M230" i="5" s="1"/>
  <c r="AK230" i="2"/>
  <c r="N230" i="5" s="1"/>
  <c r="AP230" i="2"/>
  <c r="AT230" i="2"/>
  <c r="J231" i="2"/>
  <c r="N231" i="2"/>
  <c r="R231" i="2"/>
  <c r="K231" i="5"/>
  <c r="O231" i="5" s="1"/>
  <c r="T231" i="5" s="1"/>
  <c r="AE231" i="2"/>
  <c r="L231" i="5" s="1"/>
  <c r="AG231" i="2"/>
  <c r="M231" i="5" s="1"/>
  <c r="AK231" i="2"/>
  <c r="N231" i="5" s="1"/>
  <c r="AP231" i="2"/>
  <c r="AT231" i="2"/>
  <c r="J232" i="2"/>
  <c r="N232" i="2"/>
  <c r="R232" i="2"/>
  <c r="K232" i="5"/>
  <c r="AE232" i="2"/>
  <c r="L232" i="5" s="1"/>
  <c r="AG232" i="2"/>
  <c r="M232" i="5" s="1"/>
  <c r="AK232" i="2"/>
  <c r="N232" i="5" s="1"/>
  <c r="AP232" i="2"/>
  <c r="AT232" i="2"/>
  <c r="J233" i="2"/>
  <c r="N233" i="2"/>
  <c r="R233" i="2"/>
  <c r="K233" i="5"/>
  <c r="AE233" i="2"/>
  <c r="L233" i="5" s="1"/>
  <c r="AG233" i="2"/>
  <c r="M233" i="5" s="1"/>
  <c r="AK233" i="2"/>
  <c r="N233" i="5" s="1"/>
  <c r="AP233" i="2"/>
  <c r="AT233" i="2"/>
  <c r="J234" i="2"/>
  <c r="N234" i="2"/>
  <c r="R234" i="2"/>
  <c r="K234" i="5"/>
  <c r="AE234" i="2"/>
  <c r="L234" i="5" s="1"/>
  <c r="AG234" i="2"/>
  <c r="M234" i="5" s="1"/>
  <c r="AK234" i="2"/>
  <c r="N234" i="5" s="1"/>
  <c r="AP234" i="2"/>
  <c r="AT234" i="2"/>
  <c r="J235" i="2"/>
  <c r="N235" i="2"/>
  <c r="R235" i="2"/>
  <c r="K235" i="5"/>
  <c r="AE235" i="2"/>
  <c r="L235" i="5" s="1"/>
  <c r="AG235" i="2"/>
  <c r="M235" i="5" s="1"/>
  <c r="AK235" i="2"/>
  <c r="N235" i="5" s="1"/>
  <c r="AP235" i="2"/>
  <c r="AT235" i="2"/>
  <c r="J236" i="2"/>
  <c r="N236" i="2"/>
  <c r="R236" i="2"/>
  <c r="K236" i="5"/>
  <c r="AE236" i="2"/>
  <c r="L236" i="5" s="1"/>
  <c r="AG236" i="2"/>
  <c r="M236" i="5" s="1"/>
  <c r="AK236" i="2"/>
  <c r="N236" i="5" s="1"/>
  <c r="AP236" i="2"/>
  <c r="AT236" i="2"/>
  <c r="J237" i="2"/>
  <c r="N237" i="2"/>
  <c r="R237" i="2"/>
  <c r="K237" i="5"/>
  <c r="AE237" i="2"/>
  <c r="L237" i="5" s="1"/>
  <c r="AG237" i="2"/>
  <c r="M237" i="5" s="1"/>
  <c r="AK237" i="2"/>
  <c r="N237" i="5" s="1"/>
  <c r="AP237" i="2"/>
  <c r="AT237" i="2"/>
  <c r="J238" i="2"/>
  <c r="N238" i="2"/>
  <c r="R238" i="2"/>
  <c r="K238" i="5"/>
  <c r="AE238" i="2"/>
  <c r="L238" i="5" s="1"/>
  <c r="AG238" i="2"/>
  <c r="M238" i="5" s="1"/>
  <c r="AK238" i="2"/>
  <c r="N238" i="5" s="1"/>
  <c r="AP238" i="2"/>
  <c r="AT238" i="2"/>
  <c r="J239" i="2"/>
  <c r="N239" i="2"/>
  <c r="R239" i="2"/>
  <c r="K239" i="5"/>
  <c r="O239" i="5" s="1"/>
  <c r="T239" i="5" s="1"/>
  <c r="AE239" i="2"/>
  <c r="L239" i="5" s="1"/>
  <c r="AG239" i="2"/>
  <c r="M239" i="5" s="1"/>
  <c r="AK239" i="2"/>
  <c r="N239" i="5" s="1"/>
  <c r="AP239" i="2"/>
  <c r="AT239" i="2"/>
  <c r="J240" i="2"/>
  <c r="N240" i="2"/>
  <c r="R240" i="2"/>
  <c r="K240" i="5"/>
  <c r="AE240" i="2"/>
  <c r="L240" i="5" s="1"/>
  <c r="AG240" i="2"/>
  <c r="M240" i="5" s="1"/>
  <c r="AK240" i="2"/>
  <c r="N240" i="5" s="1"/>
  <c r="AP240" i="2"/>
  <c r="AT240" i="2"/>
  <c r="J241" i="2"/>
  <c r="N241" i="2"/>
  <c r="R241" i="2"/>
  <c r="K241" i="5"/>
  <c r="AE241" i="2"/>
  <c r="L241" i="5" s="1"/>
  <c r="AG241" i="2"/>
  <c r="M241" i="5" s="1"/>
  <c r="AK241" i="2"/>
  <c r="N241" i="5" s="1"/>
  <c r="AP241" i="2"/>
  <c r="AT241" i="2"/>
  <c r="J242" i="2"/>
  <c r="N242" i="2"/>
  <c r="R242" i="2"/>
  <c r="K242" i="5"/>
  <c r="AE242" i="2"/>
  <c r="L242" i="5" s="1"/>
  <c r="AG242" i="2"/>
  <c r="M242" i="5" s="1"/>
  <c r="AK242" i="2"/>
  <c r="N242" i="5" s="1"/>
  <c r="AP242" i="2"/>
  <c r="AT242" i="2"/>
  <c r="J243" i="2"/>
  <c r="N243" i="2"/>
  <c r="R243" i="2"/>
  <c r="K243" i="5"/>
  <c r="AE243" i="2"/>
  <c r="L243" i="5" s="1"/>
  <c r="AG243" i="2"/>
  <c r="M243" i="5" s="1"/>
  <c r="AK243" i="2"/>
  <c r="N243" i="5" s="1"/>
  <c r="AP243" i="2"/>
  <c r="AT243" i="2"/>
  <c r="J244" i="2"/>
  <c r="N244" i="2"/>
  <c r="R244" i="2"/>
  <c r="K244" i="5"/>
  <c r="AE244" i="2"/>
  <c r="L244" i="5" s="1"/>
  <c r="AG244" i="2"/>
  <c r="M244" i="5" s="1"/>
  <c r="AK244" i="2"/>
  <c r="N244" i="5" s="1"/>
  <c r="AP244" i="2"/>
  <c r="AT244" i="2"/>
  <c r="J245" i="2"/>
  <c r="N245" i="2"/>
  <c r="R245" i="2"/>
  <c r="K245" i="5"/>
  <c r="AE245" i="2"/>
  <c r="L245" i="5" s="1"/>
  <c r="AG245" i="2"/>
  <c r="M245" i="5" s="1"/>
  <c r="AK245" i="2"/>
  <c r="N245" i="5" s="1"/>
  <c r="AP245" i="2"/>
  <c r="AT245" i="2"/>
  <c r="J246" i="2"/>
  <c r="N246" i="2"/>
  <c r="R246" i="2"/>
  <c r="K246" i="5"/>
  <c r="AE246" i="2"/>
  <c r="L246" i="5" s="1"/>
  <c r="AG246" i="2"/>
  <c r="M246" i="5" s="1"/>
  <c r="AK246" i="2"/>
  <c r="N246" i="5" s="1"/>
  <c r="AP246" i="2"/>
  <c r="AT246" i="2"/>
  <c r="J247" i="2"/>
  <c r="N247" i="2"/>
  <c r="R247" i="2"/>
  <c r="K247" i="5"/>
  <c r="O247" i="5" s="1"/>
  <c r="T247" i="5" s="1"/>
  <c r="AE247" i="2"/>
  <c r="L247" i="5" s="1"/>
  <c r="AG247" i="2"/>
  <c r="M247" i="5" s="1"/>
  <c r="AK247" i="2"/>
  <c r="N247" i="5" s="1"/>
  <c r="AP247" i="2"/>
  <c r="AT247" i="2"/>
  <c r="J248" i="2"/>
  <c r="N248" i="2"/>
  <c r="R248" i="2"/>
  <c r="K248" i="5"/>
  <c r="AE248" i="2"/>
  <c r="L248" i="5" s="1"/>
  <c r="AG248" i="2"/>
  <c r="M248" i="5" s="1"/>
  <c r="AK248" i="2"/>
  <c r="N248" i="5" s="1"/>
  <c r="AP248" i="2"/>
  <c r="AT248" i="2"/>
  <c r="J249" i="2"/>
  <c r="N249" i="2"/>
  <c r="R249" i="2"/>
  <c r="K249" i="5"/>
  <c r="AE249" i="2"/>
  <c r="L249" i="5" s="1"/>
  <c r="AG249" i="2"/>
  <c r="M249" i="5" s="1"/>
  <c r="AK249" i="2"/>
  <c r="N249" i="5" s="1"/>
  <c r="AP249" i="2"/>
  <c r="AT249" i="2"/>
  <c r="J250" i="2"/>
  <c r="N250" i="2"/>
  <c r="R250" i="2"/>
  <c r="K250" i="5"/>
  <c r="AE250" i="2"/>
  <c r="L250" i="5" s="1"/>
  <c r="AG250" i="2"/>
  <c r="M250" i="5" s="1"/>
  <c r="AK250" i="2"/>
  <c r="N250" i="5" s="1"/>
  <c r="AP250" i="2"/>
  <c r="AT250" i="2"/>
  <c r="J251" i="2"/>
  <c r="N251" i="2"/>
  <c r="R251" i="2"/>
  <c r="K251" i="5"/>
  <c r="AE251" i="2"/>
  <c r="L251" i="5" s="1"/>
  <c r="AG251" i="2"/>
  <c r="M251" i="5" s="1"/>
  <c r="AK251" i="2"/>
  <c r="N251" i="5" s="1"/>
  <c r="AP251" i="2"/>
  <c r="AT251" i="2"/>
  <c r="J252" i="2"/>
  <c r="N252" i="2"/>
  <c r="R252" i="2"/>
  <c r="K252" i="5"/>
  <c r="AE252" i="2"/>
  <c r="L252" i="5" s="1"/>
  <c r="AG252" i="2"/>
  <c r="M252" i="5" s="1"/>
  <c r="AK252" i="2"/>
  <c r="N252" i="5" s="1"/>
  <c r="AP252" i="2"/>
  <c r="AT252" i="2"/>
  <c r="J253" i="2"/>
  <c r="N253" i="2"/>
  <c r="R253" i="2"/>
  <c r="K253" i="5"/>
  <c r="AE253" i="2"/>
  <c r="L253" i="5" s="1"/>
  <c r="AG253" i="2"/>
  <c r="M253" i="5" s="1"/>
  <c r="AK253" i="2"/>
  <c r="N253" i="5" s="1"/>
  <c r="AP253" i="2"/>
  <c r="AT253" i="2"/>
  <c r="J254" i="2"/>
  <c r="N254" i="2"/>
  <c r="R254" i="2"/>
  <c r="K254" i="5"/>
  <c r="AE254" i="2"/>
  <c r="L254" i="5" s="1"/>
  <c r="AG254" i="2"/>
  <c r="M254" i="5" s="1"/>
  <c r="AK254" i="2"/>
  <c r="N254" i="5" s="1"/>
  <c r="AP254" i="2"/>
  <c r="AT254" i="2"/>
  <c r="J255" i="2"/>
  <c r="N255" i="2"/>
  <c r="R255" i="2"/>
  <c r="K255" i="5"/>
  <c r="O255" i="5" s="1"/>
  <c r="T255" i="5" s="1"/>
  <c r="AE255" i="2"/>
  <c r="L255" i="5" s="1"/>
  <c r="AG255" i="2"/>
  <c r="M255" i="5" s="1"/>
  <c r="AK255" i="2"/>
  <c r="N255" i="5" s="1"/>
  <c r="AP255" i="2"/>
  <c r="AT255" i="2"/>
  <c r="J256" i="2"/>
  <c r="N256" i="2"/>
  <c r="R256" i="2"/>
  <c r="K256" i="5"/>
  <c r="AE256" i="2"/>
  <c r="L256" i="5" s="1"/>
  <c r="AG256" i="2"/>
  <c r="M256" i="5" s="1"/>
  <c r="AK256" i="2"/>
  <c r="N256" i="5" s="1"/>
  <c r="AP256" i="2"/>
  <c r="AT256" i="2"/>
  <c r="J257" i="2"/>
  <c r="N257" i="2"/>
  <c r="R257" i="2"/>
  <c r="K257" i="5"/>
  <c r="AE257" i="2"/>
  <c r="L257" i="5" s="1"/>
  <c r="AG257" i="2"/>
  <c r="M257" i="5" s="1"/>
  <c r="AK257" i="2"/>
  <c r="N257" i="5" s="1"/>
  <c r="AP257" i="2"/>
  <c r="AT257" i="2"/>
  <c r="J258" i="2"/>
  <c r="N258" i="2"/>
  <c r="R258" i="2"/>
  <c r="K258" i="5"/>
  <c r="AE258" i="2"/>
  <c r="L258" i="5" s="1"/>
  <c r="AG258" i="2"/>
  <c r="M258" i="5" s="1"/>
  <c r="AK258" i="2"/>
  <c r="N258" i="5" s="1"/>
  <c r="AP258" i="2"/>
  <c r="AT258" i="2"/>
  <c r="J259" i="2"/>
  <c r="N259" i="2"/>
  <c r="R259" i="2"/>
  <c r="K259" i="5"/>
  <c r="AE259" i="2"/>
  <c r="L259" i="5" s="1"/>
  <c r="AG259" i="2"/>
  <c r="M259" i="5" s="1"/>
  <c r="AK259" i="2"/>
  <c r="N259" i="5" s="1"/>
  <c r="AP259" i="2"/>
  <c r="AT259" i="2"/>
  <c r="O256" i="5" l="1"/>
  <c r="T256" i="5" s="1"/>
  <c r="O248" i="5"/>
  <c r="T248" i="5" s="1"/>
  <c r="O240" i="5"/>
  <c r="T240" i="5" s="1"/>
  <c r="O232" i="5"/>
  <c r="T232" i="5" s="1"/>
  <c r="O224" i="5"/>
  <c r="T224" i="5" s="1"/>
  <c r="O216" i="5"/>
  <c r="T216" i="5" s="1"/>
  <c r="O208" i="5"/>
  <c r="T208" i="5" s="1"/>
  <c r="O200" i="5"/>
  <c r="T200" i="5" s="1"/>
  <c r="O192" i="5"/>
  <c r="T192" i="5" s="1"/>
  <c r="O184" i="5"/>
  <c r="T184" i="5" s="1"/>
  <c r="O176" i="5"/>
  <c r="T176" i="5" s="1"/>
  <c r="O167" i="5"/>
  <c r="T167" i="5" s="1"/>
  <c r="O159" i="5"/>
  <c r="T159" i="5" s="1"/>
  <c r="O158" i="5"/>
  <c r="T158" i="5" s="1"/>
  <c r="O150" i="5"/>
  <c r="T150" i="5" s="1"/>
  <c r="O142" i="5"/>
  <c r="T142" i="5" s="1"/>
  <c r="O134" i="5"/>
  <c r="T134" i="5" s="1"/>
  <c r="O122" i="5"/>
  <c r="T122" i="5" s="1"/>
  <c r="O114" i="5"/>
  <c r="T114" i="5" s="1"/>
  <c r="O105" i="5"/>
  <c r="T105" i="5" s="1"/>
  <c r="O97" i="5"/>
  <c r="T97" i="5" s="1"/>
  <c r="O88" i="5"/>
  <c r="T88" i="5" s="1"/>
  <c r="O80" i="5"/>
  <c r="T80" i="5" s="1"/>
  <c r="O72" i="5"/>
  <c r="T72" i="5" s="1"/>
  <c r="O63" i="5"/>
  <c r="T63" i="5" s="1"/>
  <c r="O61" i="5"/>
  <c r="T61" i="5" s="1"/>
  <c r="O103" i="5"/>
  <c r="T103" i="5" s="1"/>
  <c r="O95" i="5"/>
  <c r="T95" i="5" s="1"/>
  <c r="O112" i="5"/>
  <c r="T112" i="5" s="1"/>
  <c r="O120" i="5"/>
  <c r="T120" i="5" s="1"/>
  <c r="O65" i="5"/>
  <c r="T65" i="5" s="1"/>
  <c r="O86" i="5"/>
  <c r="T86" i="5" s="1"/>
  <c r="O70" i="5"/>
  <c r="T70" i="5" s="1"/>
  <c r="O214" i="5"/>
  <c r="T214" i="5" s="1"/>
  <c r="O78" i="5"/>
  <c r="T78" i="5" s="1"/>
  <c r="O245" i="5"/>
  <c r="T245" i="5" s="1"/>
  <c r="O229" i="5"/>
  <c r="T229" i="5" s="1"/>
  <c r="O221" i="5"/>
  <c r="T221" i="5" s="1"/>
  <c r="O213" i="5"/>
  <c r="T213" i="5" s="1"/>
  <c r="O205" i="5"/>
  <c r="T205" i="5" s="1"/>
  <c r="O197" i="5"/>
  <c r="T197" i="5" s="1"/>
  <c r="O189" i="5"/>
  <c r="T189" i="5" s="1"/>
  <c r="O181" i="5"/>
  <c r="T181" i="5" s="1"/>
  <c r="O173" i="5"/>
  <c r="T173" i="5" s="1"/>
  <c r="O164" i="5"/>
  <c r="T164" i="5" s="1"/>
  <c r="O155" i="5"/>
  <c r="T155" i="5" s="1"/>
  <c r="O147" i="5"/>
  <c r="T147" i="5" s="1"/>
  <c r="O139" i="5"/>
  <c r="T139" i="5" s="1"/>
  <c r="O131" i="5"/>
  <c r="T131" i="5" s="1"/>
  <c r="O119" i="5"/>
  <c r="T119" i="5" s="1"/>
  <c r="O111" i="5"/>
  <c r="T111" i="5" s="1"/>
  <c r="O102" i="5"/>
  <c r="T102" i="5" s="1"/>
  <c r="O94" i="5"/>
  <c r="T94" i="5" s="1"/>
  <c r="O85" i="5"/>
  <c r="T85" i="5" s="1"/>
  <c r="O77" i="5"/>
  <c r="T77" i="5" s="1"/>
  <c r="O69" i="5"/>
  <c r="T69" i="5" s="1"/>
  <c r="O190" i="5"/>
  <c r="T190" i="5" s="1"/>
  <c r="O174" i="5"/>
  <c r="T174" i="5" s="1"/>
  <c r="O132" i="5"/>
  <c r="T132" i="5" s="1"/>
  <c r="O237" i="5"/>
  <c r="T237" i="5" s="1"/>
  <c r="O252" i="5"/>
  <c r="T252" i="5" s="1"/>
  <c r="O244" i="5"/>
  <c r="T244" i="5" s="1"/>
  <c r="O236" i="5"/>
  <c r="T236" i="5" s="1"/>
  <c r="O228" i="5"/>
  <c r="T228" i="5" s="1"/>
  <c r="O220" i="5"/>
  <c r="T220" i="5" s="1"/>
  <c r="O212" i="5"/>
  <c r="T212" i="5" s="1"/>
  <c r="O204" i="5"/>
  <c r="T204" i="5" s="1"/>
  <c r="O196" i="5"/>
  <c r="T196" i="5" s="1"/>
  <c r="O188" i="5"/>
  <c r="T188" i="5" s="1"/>
  <c r="O180" i="5"/>
  <c r="T180" i="5" s="1"/>
  <c r="O172" i="5"/>
  <c r="T172" i="5" s="1"/>
  <c r="O163" i="5"/>
  <c r="T163" i="5" s="1"/>
  <c r="O154" i="5"/>
  <c r="T154" i="5" s="1"/>
  <c r="O146" i="5"/>
  <c r="T146" i="5" s="1"/>
  <c r="O138" i="5"/>
  <c r="T138" i="5" s="1"/>
  <c r="O130" i="5"/>
  <c r="T130" i="5" s="1"/>
  <c r="O126" i="5"/>
  <c r="T126" i="5" s="1"/>
  <c r="O118" i="5"/>
  <c r="T118" i="5" s="1"/>
  <c r="O110" i="5"/>
  <c r="T110" i="5" s="1"/>
  <c r="O109" i="5"/>
  <c r="T109" i="5" s="1"/>
  <c r="O101" i="5"/>
  <c r="T101" i="5" s="1"/>
  <c r="O93" i="5"/>
  <c r="T93" i="5" s="1"/>
  <c r="O84" i="5"/>
  <c r="T84" i="5" s="1"/>
  <c r="O76" i="5"/>
  <c r="T76" i="5" s="1"/>
  <c r="O68" i="5"/>
  <c r="T68" i="5" s="1"/>
  <c r="O222" i="5"/>
  <c r="T222" i="5" s="1"/>
  <c r="O198" i="5"/>
  <c r="T198" i="5" s="1"/>
  <c r="O148" i="5"/>
  <c r="T148" i="5" s="1"/>
  <c r="O243" i="5"/>
  <c r="T243" i="5" s="1"/>
  <c r="O235" i="5"/>
  <c r="T235" i="5" s="1"/>
  <c r="O227" i="5"/>
  <c r="T227" i="5" s="1"/>
  <c r="O219" i="5"/>
  <c r="T219" i="5" s="1"/>
  <c r="O211" i="5"/>
  <c r="T211" i="5" s="1"/>
  <c r="O203" i="5"/>
  <c r="T203" i="5" s="1"/>
  <c r="O195" i="5"/>
  <c r="T195" i="5" s="1"/>
  <c r="O187" i="5"/>
  <c r="T187" i="5" s="1"/>
  <c r="O179" i="5"/>
  <c r="T179" i="5" s="1"/>
  <c r="O171" i="5"/>
  <c r="T171" i="5" s="1"/>
  <c r="O170" i="5"/>
  <c r="T170" i="5" s="1"/>
  <c r="O162" i="5"/>
  <c r="T162" i="5" s="1"/>
  <c r="O153" i="5"/>
  <c r="T153" i="5" s="1"/>
  <c r="O145" i="5"/>
  <c r="T145" i="5" s="1"/>
  <c r="O137" i="5"/>
  <c r="T137" i="5" s="1"/>
  <c r="O129" i="5"/>
  <c r="T129" i="5" s="1"/>
  <c r="O125" i="5"/>
  <c r="T125" i="5" s="1"/>
  <c r="O117" i="5"/>
  <c r="T117" i="5" s="1"/>
  <c r="O108" i="5"/>
  <c r="T108" i="5" s="1"/>
  <c r="O100" i="5"/>
  <c r="T100" i="5" s="1"/>
  <c r="O92" i="5"/>
  <c r="T92" i="5" s="1"/>
  <c r="O83" i="5"/>
  <c r="T83" i="5" s="1"/>
  <c r="O75" i="5"/>
  <c r="T75" i="5" s="1"/>
  <c r="O67" i="5"/>
  <c r="T67" i="5" s="1"/>
  <c r="O246" i="5"/>
  <c r="T246" i="5" s="1"/>
  <c r="O238" i="5"/>
  <c r="T238" i="5" s="1"/>
  <c r="O206" i="5"/>
  <c r="T206" i="5" s="1"/>
  <c r="O156" i="5"/>
  <c r="T156" i="5" s="1"/>
  <c r="O140" i="5"/>
  <c r="T140" i="5" s="1"/>
  <c r="O253" i="5"/>
  <c r="T253" i="5" s="1"/>
  <c r="O251" i="5"/>
  <c r="T251" i="5" s="1"/>
  <c r="O250" i="5"/>
  <c r="T250" i="5" s="1"/>
  <c r="O234" i="5"/>
  <c r="T234" i="5" s="1"/>
  <c r="O226" i="5"/>
  <c r="T226" i="5" s="1"/>
  <c r="O210" i="5"/>
  <c r="T210" i="5" s="1"/>
  <c r="O194" i="5"/>
  <c r="T194" i="5" s="1"/>
  <c r="O186" i="5"/>
  <c r="T186" i="5" s="1"/>
  <c r="O178" i="5"/>
  <c r="T178" i="5" s="1"/>
  <c r="O169" i="5"/>
  <c r="T169" i="5" s="1"/>
  <c r="O161" i="5"/>
  <c r="T161" i="5" s="1"/>
  <c r="O152" i="5"/>
  <c r="T152" i="5" s="1"/>
  <c r="O144" i="5"/>
  <c r="T144" i="5" s="1"/>
  <c r="O136" i="5"/>
  <c r="T136" i="5" s="1"/>
  <c r="O128" i="5"/>
  <c r="T128" i="5" s="1"/>
  <c r="O124" i="5"/>
  <c r="T124" i="5" s="1"/>
  <c r="O116" i="5"/>
  <c r="T116" i="5" s="1"/>
  <c r="O107" i="5"/>
  <c r="T107" i="5" s="1"/>
  <c r="O99" i="5"/>
  <c r="T99" i="5" s="1"/>
  <c r="O91" i="5"/>
  <c r="T91" i="5" s="1"/>
  <c r="O82" i="5"/>
  <c r="T82" i="5" s="1"/>
  <c r="O74" i="5"/>
  <c r="T74" i="5" s="1"/>
  <c r="O66" i="5"/>
  <c r="T66" i="5" s="1"/>
  <c r="O254" i="5"/>
  <c r="T254" i="5" s="1"/>
  <c r="O230" i="5"/>
  <c r="T230" i="5" s="1"/>
  <c r="O182" i="5"/>
  <c r="T182" i="5" s="1"/>
  <c r="O165" i="5"/>
  <c r="T165" i="5" s="1"/>
  <c r="O259" i="5"/>
  <c r="T259" i="5" s="1"/>
  <c r="O258" i="5"/>
  <c r="T258" i="5" s="1"/>
  <c r="O242" i="5"/>
  <c r="T242" i="5" s="1"/>
  <c r="O218" i="5"/>
  <c r="T218" i="5" s="1"/>
  <c r="O202" i="5"/>
  <c r="T202" i="5" s="1"/>
  <c r="O257" i="5"/>
  <c r="T257" i="5" s="1"/>
  <c r="O249" i="5"/>
  <c r="T249" i="5" s="1"/>
  <c r="O241" i="5"/>
  <c r="T241" i="5" s="1"/>
  <c r="O233" i="5"/>
  <c r="T233" i="5" s="1"/>
  <c r="O225" i="5"/>
  <c r="T225" i="5" s="1"/>
  <c r="O217" i="5"/>
  <c r="T217" i="5" s="1"/>
  <c r="O209" i="5"/>
  <c r="T209" i="5" s="1"/>
  <c r="O201" i="5"/>
  <c r="T201" i="5" s="1"/>
  <c r="O193" i="5"/>
  <c r="T193" i="5" s="1"/>
  <c r="O185" i="5"/>
  <c r="T185" i="5" s="1"/>
  <c r="O177" i="5"/>
  <c r="T177" i="5" s="1"/>
  <c r="O168" i="5"/>
  <c r="T168" i="5" s="1"/>
  <c r="O160" i="5"/>
  <c r="T160" i="5" s="1"/>
  <c r="O151" i="5"/>
  <c r="T151" i="5" s="1"/>
  <c r="O143" i="5"/>
  <c r="T143" i="5" s="1"/>
  <c r="O135" i="5"/>
  <c r="T135" i="5" s="1"/>
  <c r="O127" i="5"/>
  <c r="T127" i="5" s="1"/>
  <c r="O123" i="5"/>
  <c r="T123" i="5" s="1"/>
  <c r="O115" i="5"/>
  <c r="T115" i="5" s="1"/>
  <c r="O106" i="5"/>
  <c r="T106" i="5" s="1"/>
  <c r="O98" i="5"/>
  <c r="T98" i="5" s="1"/>
  <c r="O90" i="5"/>
  <c r="T90" i="5" s="1"/>
  <c r="O89" i="5"/>
  <c r="T89" i="5" s="1"/>
  <c r="O81" i="5"/>
  <c r="T81" i="5" s="1"/>
  <c r="O73" i="5"/>
  <c r="T73" i="5" s="1"/>
  <c r="O64" i="5"/>
  <c r="T64" i="5" s="1"/>
  <c r="AU120" i="2"/>
  <c r="AL107" i="2"/>
  <c r="S198" i="2"/>
  <c r="S171" i="2"/>
  <c r="AU237" i="2"/>
  <c r="AU193" i="2"/>
  <c r="AU190" i="2"/>
  <c r="AU187" i="2"/>
  <c r="AU128" i="2"/>
  <c r="AU127" i="2"/>
  <c r="S109" i="2"/>
  <c r="AU239" i="2"/>
  <c r="AU179" i="2"/>
  <c r="AU198" i="2"/>
  <c r="AU192" i="2"/>
  <c r="AU185" i="2"/>
  <c r="AU155" i="2"/>
  <c r="S81" i="2"/>
  <c r="S186" i="2"/>
  <c r="AL224" i="2"/>
  <c r="AL126" i="2"/>
  <c r="AU249" i="2"/>
  <c r="AU241" i="2"/>
  <c r="S240" i="2"/>
  <c r="AU151" i="2"/>
  <c r="AU132" i="2"/>
  <c r="AU121" i="2"/>
  <c r="AU115" i="2"/>
  <c r="AU100" i="2"/>
  <c r="AU69" i="2"/>
  <c r="AU66" i="2"/>
  <c r="AU254" i="2"/>
  <c r="AL230" i="2"/>
  <c r="AU209" i="2"/>
  <c r="AU175" i="2"/>
  <c r="S175" i="2"/>
  <c r="AU146" i="2"/>
  <c r="AU96" i="2"/>
  <c r="AU88" i="2"/>
  <c r="AU64" i="2"/>
  <c r="S63" i="2"/>
  <c r="S151" i="2"/>
  <c r="AU253" i="2"/>
  <c r="AU258" i="2"/>
  <c r="AU206" i="2"/>
  <c r="S129" i="2"/>
  <c r="AL97" i="2"/>
  <c r="AU61" i="2"/>
  <c r="AU208" i="2"/>
  <c r="AU250" i="2"/>
  <c r="AU242" i="2"/>
  <c r="AU171" i="2"/>
  <c r="AU144" i="2"/>
  <c r="AU136" i="2"/>
  <c r="S199" i="2"/>
  <c r="S227" i="2"/>
  <c r="S141" i="2"/>
  <c r="AL108" i="2"/>
  <c r="AL252" i="2"/>
  <c r="AU248" i="2"/>
  <c r="S176" i="2"/>
  <c r="S152" i="2"/>
  <c r="AU134" i="2"/>
  <c r="AU255" i="2"/>
  <c r="AL218" i="2"/>
  <c r="S206" i="2"/>
  <c r="AL196" i="2"/>
  <c r="S193" i="2"/>
  <c r="AU188" i="2"/>
  <c r="S148" i="2"/>
  <c r="AL104" i="2"/>
  <c r="AU73" i="2"/>
  <c r="S100" i="2"/>
  <c r="S71" i="2"/>
  <c r="S121" i="2"/>
  <c r="AU101" i="2"/>
  <c r="AU72" i="2"/>
  <c r="AL164" i="2"/>
  <c r="AU147" i="2"/>
  <c r="AU141" i="2"/>
  <c r="AL124" i="2"/>
  <c r="AU108" i="2"/>
  <c r="AU94" i="2"/>
  <c r="AU79" i="2"/>
  <c r="S68" i="2"/>
  <c r="AL67" i="2"/>
  <c r="S168" i="2"/>
  <c r="AU117" i="2"/>
  <c r="AL181" i="2"/>
  <c r="S178" i="2"/>
  <c r="S173" i="2"/>
  <c r="S127" i="2"/>
  <c r="S112" i="2"/>
  <c r="AL74" i="2"/>
  <c r="AU70" i="2"/>
  <c r="AU62" i="2"/>
  <c r="AL255" i="2"/>
  <c r="S225" i="2"/>
  <c r="AU211" i="2"/>
  <c r="S209" i="2"/>
  <c r="AU203" i="2"/>
  <c r="AL194" i="2"/>
  <c r="AL193" i="2"/>
  <c r="S156" i="2"/>
  <c r="AL115" i="2"/>
  <c r="AU98" i="2"/>
  <c r="AU92" i="2"/>
  <c r="S84" i="2"/>
  <c r="S76" i="2"/>
  <c r="AL213" i="2"/>
  <c r="AU157" i="2"/>
  <c r="AL134" i="2"/>
  <c r="AL130" i="2"/>
  <c r="S125" i="2"/>
  <c r="AU105" i="2"/>
  <c r="AU97" i="2"/>
  <c r="S96" i="2"/>
  <c r="AL72" i="2"/>
  <c r="AU68" i="2"/>
  <c r="S66" i="2"/>
  <c r="S65" i="2"/>
  <c r="S239" i="2"/>
  <c r="S236" i="2"/>
  <c r="S215" i="2"/>
  <c r="AU184" i="2"/>
  <c r="S182" i="2"/>
  <c r="AU177" i="2"/>
  <c r="S155" i="2"/>
  <c r="AU137" i="2"/>
  <c r="S137" i="2"/>
  <c r="AU125" i="2"/>
  <c r="AU112" i="2"/>
  <c r="AU104" i="2"/>
  <c r="AU90" i="2"/>
  <c r="AU83" i="2"/>
  <c r="AL222" i="2"/>
  <c r="AL182" i="2"/>
  <c r="AU178" i="2"/>
  <c r="AU252" i="2"/>
  <c r="AL240" i="2"/>
  <c r="S222" i="2"/>
  <c r="AL168" i="2"/>
  <c r="AL247" i="2"/>
  <c r="AU235" i="2"/>
  <c r="AU256" i="2"/>
  <c r="S255" i="2"/>
  <c r="AL254" i="2"/>
  <c r="AL246" i="2"/>
  <c r="AL239" i="2"/>
  <c r="AU227" i="2"/>
  <c r="AL223" i="2"/>
  <c r="AU221" i="2"/>
  <c r="S192" i="2"/>
  <c r="AL185" i="2"/>
  <c r="S180" i="2"/>
  <c r="S179" i="2"/>
  <c r="S162" i="2"/>
  <c r="AL137" i="2"/>
  <c r="S117" i="2"/>
  <c r="S98" i="2"/>
  <c r="S92" i="2"/>
  <c r="AL89" i="2"/>
  <c r="S85" i="2"/>
  <c r="S72" i="2"/>
  <c r="AU247" i="2"/>
  <c r="AU240" i="2"/>
  <c r="AU225" i="2"/>
  <c r="S243" i="2"/>
  <c r="S228" i="2"/>
  <c r="AL238" i="2"/>
  <c r="AU228" i="2"/>
  <c r="AL259" i="2"/>
  <c r="AL256" i="2"/>
  <c r="AL253" i="2"/>
  <c r="S248" i="2"/>
  <c r="S241" i="2"/>
  <c r="AU232" i="2"/>
  <c r="S231" i="2"/>
  <c r="AU219" i="2"/>
  <c r="S211" i="2"/>
  <c r="AL208" i="2"/>
  <c r="S201" i="2"/>
  <c r="AL195" i="2"/>
  <c r="AU186" i="2"/>
  <c r="AU180" i="2"/>
  <c r="S149" i="2"/>
  <c r="AL147" i="2"/>
  <c r="S143" i="2"/>
  <c r="S138" i="2"/>
  <c r="S122" i="2"/>
  <c r="AL121" i="2"/>
  <c r="AL120" i="2"/>
  <c r="AU119" i="2"/>
  <c r="AL96" i="2"/>
  <c r="AL95" i="2"/>
  <c r="AL83" i="2"/>
  <c r="AL81" i="2"/>
  <c r="AL80" i="2"/>
  <c r="AL75" i="2"/>
  <c r="S69" i="2"/>
  <c r="AL140" i="2"/>
  <c r="S116" i="2"/>
  <c r="AU77" i="2"/>
  <c r="AL228" i="2"/>
  <c r="S237" i="2"/>
  <c r="AU218" i="2"/>
  <c r="AU210" i="2"/>
  <c r="AU191" i="2"/>
  <c r="AU173" i="2"/>
  <c r="AU160" i="2"/>
  <c r="S142" i="2"/>
  <c r="S253" i="2"/>
  <c r="AU245" i="2"/>
  <c r="AL242" i="2"/>
  <c r="S229" i="2"/>
  <c r="AL226" i="2"/>
  <c r="AU224" i="2"/>
  <c r="S224" i="2"/>
  <c r="S223" i="2"/>
  <c r="AU216" i="2"/>
  <c r="AL210" i="2"/>
  <c r="AL205" i="2"/>
  <c r="AU201" i="2"/>
  <c r="AU200" i="2"/>
  <c r="AU196" i="2"/>
  <c r="S195" i="2"/>
  <c r="AL187" i="2"/>
  <c r="S183" i="2"/>
  <c r="AL170" i="2"/>
  <c r="AU166" i="2"/>
  <c r="AL163" i="2"/>
  <c r="AU152" i="2"/>
  <c r="AL151" i="2"/>
  <c r="AU148" i="2"/>
  <c r="S147" i="2"/>
  <c r="AU142" i="2"/>
  <c r="AL128" i="2"/>
  <c r="AU116" i="2"/>
  <c r="S114" i="2"/>
  <c r="AL105" i="2"/>
  <c r="AL99" i="2"/>
  <c r="AL88" i="2"/>
  <c r="AU84" i="2"/>
  <c r="S82" i="2"/>
  <c r="AU76" i="2"/>
  <c r="AU63" i="2"/>
  <c r="AL251" i="2"/>
  <c r="S216" i="2"/>
  <c r="S190" i="2"/>
  <c r="AU149" i="2"/>
  <c r="AL233" i="2"/>
  <c r="AL198" i="2"/>
  <c r="AU183" i="2"/>
  <c r="S157" i="2"/>
  <c r="S130" i="2"/>
  <c r="AL119" i="2"/>
  <c r="AL118" i="2"/>
  <c r="AU114" i="2"/>
  <c r="AL86" i="2"/>
  <c r="S235" i="2"/>
  <c r="S234" i="2"/>
  <c r="AU223" i="2"/>
  <c r="AU207" i="2"/>
  <c r="AL202" i="2"/>
  <c r="AU199" i="2"/>
  <c r="AU194" i="2"/>
  <c r="AU189" i="2"/>
  <c r="AL174" i="2"/>
  <c r="AU164" i="2"/>
  <c r="S164" i="2"/>
  <c r="AU130" i="2"/>
  <c r="AL111" i="2"/>
  <c r="AU107" i="2"/>
  <c r="AU89" i="2"/>
  <c r="S73" i="2"/>
  <c r="AL214" i="2"/>
  <c r="S208" i="2"/>
  <c r="AU202" i="2"/>
  <c r="AU167" i="2"/>
  <c r="AL248" i="2"/>
  <c r="AL244" i="2"/>
  <c r="AU222" i="2"/>
  <c r="AL209" i="2"/>
  <c r="AL191" i="2"/>
  <c r="S187" i="2"/>
  <c r="AU182" i="2"/>
  <c r="AL178" i="2"/>
  <c r="AL177" i="2"/>
  <c r="AL167" i="2"/>
  <c r="AU163" i="2"/>
  <c r="AU156" i="2"/>
  <c r="AL154" i="2"/>
  <c r="AL148" i="2"/>
  <c r="S145" i="2"/>
  <c r="AU129" i="2"/>
  <c r="S128" i="2"/>
  <c r="S124" i="2"/>
  <c r="AL122" i="2"/>
  <c r="AU113" i="2"/>
  <c r="S105" i="2"/>
  <c r="AL92" i="2"/>
  <c r="AL91" i="2"/>
  <c r="AU81" i="2"/>
  <c r="AU80" i="2"/>
  <c r="S80" i="2"/>
  <c r="AL77" i="2"/>
  <c r="AU67" i="2"/>
  <c r="AL64" i="2"/>
  <c r="S258" i="2"/>
  <c r="S250" i="2"/>
  <c r="S247" i="2"/>
  <c r="S245" i="2"/>
  <c r="AL241" i="2"/>
  <c r="S232" i="2"/>
  <c r="AL227" i="2"/>
  <c r="AL215" i="2"/>
  <c r="S194" i="2"/>
  <c r="AU259" i="2"/>
  <c r="S259" i="2"/>
  <c r="S257" i="2"/>
  <c r="AU251" i="2"/>
  <c r="AU246" i="2"/>
  <c r="S242" i="2"/>
  <c r="AL236" i="2"/>
  <c r="AU233" i="2"/>
  <c r="S233" i="2"/>
  <c r="AL220" i="2"/>
  <c r="AU217" i="2"/>
  <c r="AU212" i="2"/>
  <c r="AU205" i="2"/>
  <c r="S205" i="2"/>
  <c r="S200" i="2"/>
  <c r="S191" i="2"/>
  <c r="AL189" i="2"/>
  <c r="AL186" i="2"/>
  <c r="S184" i="2"/>
  <c r="S165" i="2"/>
  <c r="S163" i="2"/>
  <c r="AU158" i="2"/>
  <c r="AL152" i="2"/>
  <c r="S144" i="2"/>
  <c r="AL135" i="2"/>
  <c r="AL133" i="2"/>
  <c r="AU131" i="2"/>
  <c r="S113" i="2"/>
  <c r="AL112" i="2"/>
  <c r="AU109" i="2"/>
  <c r="S87" i="2"/>
  <c r="AL76" i="2"/>
  <c r="AU74" i="2"/>
  <c r="AU91" i="2"/>
  <c r="S91" i="2"/>
  <c r="S90" i="2"/>
  <c r="AU87" i="2"/>
  <c r="AL84" i="2"/>
  <c r="AU82" i="2"/>
  <c r="AL65" i="2"/>
  <c r="S64" i="2"/>
  <c r="AU257" i="2"/>
  <c r="S254" i="2"/>
  <c r="S249" i="2"/>
  <c r="AL234" i="2"/>
  <c r="AU231" i="2"/>
  <c r="S221" i="2"/>
  <c r="S214" i="2"/>
  <c r="AL212" i="2"/>
  <c r="S207" i="2"/>
  <c r="AL206" i="2"/>
  <c r="S203" i="2"/>
  <c r="AL188" i="2"/>
  <c r="AU174" i="2"/>
  <c r="AU162" i="2"/>
  <c r="S160" i="2"/>
  <c r="AL158" i="2"/>
  <c r="AU150" i="2"/>
  <c r="S146" i="2"/>
  <c r="AU143" i="2"/>
  <c r="S135" i="2"/>
  <c r="S134" i="2"/>
  <c r="AU124" i="2"/>
  <c r="S108" i="2"/>
  <c r="AL103" i="2"/>
  <c r="AL102" i="2"/>
  <c r="AU95" i="2"/>
  <c r="S95" i="2"/>
  <c r="S93" i="2"/>
  <c r="S89" i="2"/>
  <c r="AU85" i="2"/>
  <c r="AL71" i="2"/>
  <c r="AL70" i="2"/>
  <c r="S256" i="2"/>
  <c r="AU236" i="2"/>
  <c r="AU215" i="2"/>
  <c r="S210" i="2"/>
  <c r="S196" i="2"/>
  <c r="S189" i="2"/>
  <c r="S188" i="2"/>
  <c r="AL184" i="2"/>
  <c r="AU176" i="2"/>
  <c r="S169" i="2"/>
  <c r="AL155" i="2"/>
  <c r="AL144" i="2"/>
  <c r="S120" i="2"/>
  <c r="S115" i="2"/>
  <c r="AL113" i="2"/>
  <c r="AL110" i="2"/>
  <c r="AL78" i="2"/>
  <c r="AL73" i="2"/>
  <c r="S61" i="2"/>
  <c r="AL249" i="2"/>
  <c r="AU243" i="2"/>
  <c r="AL225" i="2"/>
  <c r="S219" i="2"/>
  <c r="AL216" i="2"/>
  <c r="AU214" i="2"/>
  <c r="AL175" i="2"/>
  <c r="S172" i="2"/>
  <c r="AU168" i="2"/>
  <c r="S159" i="2"/>
  <c r="AL141" i="2"/>
  <c r="AU138" i="2"/>
  <c r="AU135" i="2"/>
  <c r="AU133" i="2"/>
  <c r="S132" i="2"/>
  <c r="AL131" i="2"/>
  <c r="AL125" i="2"/>
  <c r="AU123" i="2"/>
  <c r="S106" i="2"/>
  <c r="S104" i="2"/>
  <c r="S97" i="2"/>
  <c r="AU93" i="2"/>
  <c r="AL258" i="2"/>
  <c r="S251" i="2"/>
  <c r="AL250" i="2"/>
  <c r="S246" i="2"/>
  <c r="AL245" i="2"/>
  <c r="AL235" i="2"/>
  <c r="AU234" i="2"/>
  <c r="AL232" i="2"/>
  <c r="AU229" i="2"/>
  <c r="AU226" i="2"/>
  <c r="S226" i="2"/>
  <c r="S218" i="2"/>
  <c r="S217" i="2"/>
  <c r="AL207" i="2"/>
  <c r="AL204" i="2"/>
  <c r="AL200" i="2"/>
  <c r="AL197" i="2"/>
  <c r="AU181" i="2"/>
  <c r="AU172" i="2"/>
  <c r="S167" i="2"/>
  <c r="AL165" i="2"/>
  <c r="AL162" i="2"/>
  <c r="AL161" i="2"/>
  <c r="AU159" i="2"/>
  <c r="AL156" i="2"/>
  <c r="S131" i="2"/>
  <c r="AU103" i="2"/>
  <c r="S101" i="2"/>
  <c r="AU99" i="2"/>
  <c r="S99" i="2"/>
  <c r="S79" i="2"/>
  <c r="S77" i="2"/>
  <c r="AU75" i="2"/>
  <c r="S75" i="2"/>
  <c r="S74" i="2"/>
  <c r="AU71" i="2"/>
  <c r="AL68" i="2"/>
  <c r="AU65" i="2"/>
  <c r="AL257" i="2"/>
  <c r="S252" i="2"/>
  <c r="AL231" i="2"/>
  <c r="AL221" i="2"/>
  <c r="AL199" i="2"/>
  <c r="AL190" i="2"/>
  <c r="S185" i="2"/>
  <c r="S158" i="2"/>
  <c r="AL149" i="2"/>
  <c r="AL146" i="2"/>
  <c r="AU145" i="2"/>
  <c r="AL142" i="2"/>
  <c r="AL127" i="2"/>
  <c r="S110" i="2"/>
  <c r="AL100" i="2"/>
  <c r="AL94" i="2"/>
  <c r="S88" i="2"/>
  <c r="AL85" i="2"/>
  <c r="AL62" i="2"/>
  <c r="AL211" i="2"/>
  <c r="AL179" i="2"/>
  <c r="AL150" i="2"/>
  <c r="AL217" i="2"/>
  <c r="S212" i="2"/>
  <c r="S202" i="2"/>
  <c r="AL201" i="2"/>
  <c r="S238" i="2"/>
  <c r="AU220" i="2"/>
  <c r="S220" i="2"/>
  <c r="AL219" i="2"/>
  <c r="AU204" i="2"/>
  <c r="S204" i="2"/>
  <c r="AL203" i="2"/>
  <c r="AL136" i="2"/>
  <c r="AU238" i="2"/>
  <c r="AL237" i="2"/>
  <c r="AU195" i="2"/>
  <c r="AL171" i="2"/>
  <c r="AU165" i="2"/>
  <c r="AL159" i="2"/>
  <c r="AU122" i="2"/>
  <c r="AL116" i="2"/>
  <c r="AL109" i="2"/>
  <c r="AL176" i="2"/>
  <c r="S153" i="2"/>
  <c r="AL138" i="2"/>
  <c r="AU197" i="2"/>
  <c r="S197" i="2"/>
  <c r="AL192" i="2"/>
  <c r="AL145" i="2"/>
  <c r="AU244" i="2"/>
  <c r="S244" i="2"/>
  <c r="AL243" i="2"/>
  <c r="AU230" i="2"/>
  <c r="S230" i="2"/>
  <c r="AL229" i="2"/>
  <c r="AU213" i="2"/>
  <c r="S213" i="2"/>
  <c r="AL183" i="2"/>
  <c r="S177" i="2"/>
  <c r="AL172" i="2"/>
  <c r="AL166" i="2"/>
  <c r="S139" i="2"/>
  <c r="AL123" i="2"/>
  <c r="AU106" i="2"/>
  <c r="S181" i="2"/>
  <c r="AL180" i="2"/>
  <c r="S174" i="2"/>
  <c r="AL173" i="2"/>
  <c r="AU170" i="2"/>
  <c r="S170" i="2"/>
  <c r="AL157" i="2"/>
  <c r="AU154" i="2"/>
  <c r="S154" i="2"/>
  <c r="AL143" i="2"/>
  <c r="AU140" i="2"/>
  <c r="S140" i="2"/>
  <c r="AL129" i="2"/>
  <c r="S126" i="2"/>
  <c r="AL114" i="2"/>
  <c r="AU111" i="2"/>
  <c r="S111" i="2"/>
  <c r="AL98" i="2"/>
  <c r="S94" i="2"/>
  <c r="S83" i="2"/>
  <c r="AL66" i="2"/>
  <c r="AL63" i="2"/>
  <c r="S86" i="2"/>
  <c r="AL69" i="2"/>
  <c r="AU169" i="2"/>
  <c r="AU153" i="2"/>
  <c r="AU139" i="2"/>
  <c r="AU110" i="2"/>
  <c r="AU86" i="2"/>
  <c r="S78" i="2"/>
  <c r="S67" i="2"/>
  <c r="AU78" i="2"/>
  <c r="S70" i="2"/>
  <c r="AL61" i="2"/>
  <c r="S133" i="2"/>
  <c r="S119" i="2"/>
  <c r="AL106" i="2"/>
  <c r="S103" i="2"/>
  <c r="S62" i="2"/>
  <c r="AL169" i="2"/>
  <c r="S166" i="2"/>
  <c r="S161" i="2"/>
  <c r="AL160" i="2"/>
  <c r="AL153" i="2"/>
  <c r="S150" i="2"/>
  <c r="AL139" i="2"/>
  <c r="S136" i="2"/>
  <c r="AL132" i="2"/>
  <c r="S123" i="2"/>
  <c r="S118" i="2"/>
  <c r="AL117" i="2"/>
  <c r="S107" i="2"/>
  <c r="S102" i="2"/>
  <c r="AL101" i="2"/>
  <c r="AL90" i="2"/>
  <c r="AL87" i="2"/>
  <c r="AU161" i="2"/>
  <c r="AU118" i="2"/>
  <c r="AU102" i="2"/>
  <c r="AL93" i="2"/>
  <c r="AL82" i="2"/>
  <c r="AL79" i="2"/>
  <c r="AT60" i="2"/>
  <c r="AP60" i="2"/>
  <c r="AK60" i="2"/>
  <c r="N60" i="5" s="1"/>
  <c r="AE60" i="2"/>
  <c r="L60" i="5" s="1"/>
  <c r="Z60" i="2"/>
  <c r="K60" i="5" s="1"/>
  <c r="R60" i="2"/>
  <c r="N60" i="2"/>
  <c r="O60" i="5" l="1"/>
  <c r="T60" i="5" s="1"/>
  <c r="T260" i="5" s="1"/>
  <c r="AV246" i="2"/>
  <c r="AV254" i="2"/>
  <c r="AV211" i="2"/>
  <c r="AV206" i="2"/>
  <c r="AV193" i="2"/>
  <c r="AV126" i="2"/>
  <c r="AV190" i="2"/>
  <c r="AV66" i="2"/>
  <c r="AV240" i="2"/>
  <c r="AV175" i="2"/>
  <c r="AV259" i="2"/>
  <c r="AV247" i="2"/>
  <c r="AV209" i="2"/>
  <c r="AV253" i="2"/>
  <c r="AV141" i="2"/>
  <c r="AV192" i="2"/>
  <c r="AV170" i="2"/>
  <c r="AV154" i="2"/>
  <c r="AV199" i="2"/>
  <c r="AV178" i="2"/>
  <c r="AV96" i="2"/>
  <c r="AV74" i="2"/>
  <c r="AV79" i="2"/>
  <c r="AV182" i="2"/>
  <c r="AV155" i="2"/>
  <c r="AV134" i="2"/>
  <c r="AV180" i="2"/>
  <c r="AV129" i="2"/>
  <c r="AV100" i="2"/>
  <c r="AV198" i="2"/>
  <c r="AV225" i="2"/>
  <c r="AV171" i="2"/>
  <c r="AV248" i="2"/>
  <c r="AV151" i="2"/>
  <c r="AV138" i="2"/>
  <c r="AV82" i="2"/>
  <c r="AV137" i="2"/>
  <c r="AV238" i="2"/>
  <c r="AV252" i="2"/>
  <c r="AV205" i="2"/>
  <c r="AV119" i="2"/>
  <c r="AV115" i="2"/>
  <c r="AV108" i="2"/>
  <c r="AV107" i="2"/>
  <c r="AV99" i="2"/>
  <c r="AV97" i="2"/>
  <c r="AV93" i="2"/>
  <c r="AV81" i="2"/>
  <c r="AV73" i="2"/>
  <c r="AV72" i="2"/>
  <c r="AV120" i="2"/>
  <c r="AV75" i="2"/>
  <c r="AV214" i="2"/>
  <c r="AV142" i="2"/>
  <c r="AV255" i="2"/>
  <c r="AV90" i="2"/>
  <c r="AV158" i="2"/>
  <c r="AV210" i="2"/>
  <c r="AV221" i="2"/>
  <c r="AV76" i="2"/>
  <c r="AV186" i="2"/>
  <c r="AV128" i="2"/>
  <c r="AV243" i="2"/>
  <c r="AV122" i="2"/>
  <c r="AV185" i="2"/>
  <c r="AV177" i="2"/>
  <c r="AV242" i="2"/>
  <c r="AV148" i="2"/>
  <c r="AV223" i="2"/>
  <c r="AV168" i="2"/>
  <c r="AV80" i="2"/>
  <c r="AV156" i="2"/>
  <c r="AV98" i="2"/>
  <c r="AV135" i="2"/>
  <c r="AV105" i="2"/>
  <c r="AV187" i="2"/>
  <c r="AV117" i="2"/>
  <c r="AV69" i="2"/>
  <c r="AV195" i="2"/>
  <c r="AV127" i="2"/>
  <c r="AV235" i="2"/>
  <c r="AV104" i="2"/>
  <c r="AV113" i="2"/>
  <c r="AV112" i="2"/>
  <c r="AV208" i="2"/>
  <c r="AV121" i="2"/>
  <c r="AV162" i="2"/>
  <c r="AV132" i="2"/>
  <c r="AV89" i="2"/>
  <c r="AV65" i="2"/>
  <c r="AV194" i="2"/>
  <c r="AV114" i="2"/>
  <c r="AV68" i="2"/>
  <c r="AV215" i="2"/>
  <c r="AV207" i="2"/>
  <c r="AV130" i="2"/>
  <c r="AV224" i="2"/>
  <c r="AV147" i="2"/>
  <c r="AV228" i="2"/>
  <c r="AV85" i="2"/>
  <c r="AV227" i="2"/>
  <c r="AV84" i="2"/>
  <c r="AV164" i="2"/>
  <c r="AV231" i="2"/>
  <c r="AV239" i="2"/>
  <c r="AV222" i="2"/>
  <c r="AV183" i="2"/>
  <c r="AV218" i="2"/>
  <c r="AV70" i="2"/>
  <c r="AV83" i="2"/>
  <c r="AV116" i="2"/>
  <c r="AV237" i="2"/>
  <c r="AV125" i="2"/>
  <c r="AV188" i="2"/>
  <c r="AV256" i="2"/>
  <c r="AV201" i="2"/>
  <c r="AV167" i="2"/>
  <c r="AV234" i="2"/>
  <c r="AV92" i="2"/>
  <c r="AV169" i="2"/>
  <c r="AV140" i="2"/>
  <c r="AV88" i="2"/>
  <c r="AV189" i="2"/>
  <c r="AV91" i="2"/>
  <c r="AV184" i="2"/>
  <c r="AV257" i="2"/>
  <c r="AV124" i="2"/>
  <c r="AL60" i="2"/>
  <c r="AL260" i="2" s="1"/>
  <c r="AU60" i="2"/>
  <c r="AU260" i="2" s="1"/>
  <c r="AV67" i="2"/>
  <c r="AV157" i="2"/>
  <c r="AV179" i="2"/>
  <c r="AV64" i="2"/>
  <c r="AV150" i="2"/>
  <c r="AV149" i="2"/>
  <c r="AV131" i="2"/>
  <c r="AV226" i="2"/>
  <c r="AV251" i="2"/>
  <c r="AV95" i="2"/>
  <c r="AV249" i="2"/>
  <c r="AV144" i="2"/>
  <c r="AV191" i="2"/>
  <c r="AV233" i="2"/>
  <c r="AV258" i="2"/>
  <c r="AV77" i="2"/>
  <c r="AV146" i="2"/>
  <c r="AV152" i="2"/>
  <c r="AV200" i="2"/>
  <c r="AV236" i="2"/>
  <c r="AV219" i="2"/>
  <c r="AV173" i="2"/>
  <c r="AV196" i="2"/>
  <c r="AV62" i="2"/>
  <c r="AV101" i="2"/>
  <c r="AV78" i="2"/>
  <c r="AV102" i="2"/>
  <c r="AV176" i="2"/>
  <c r="AV133" i="2"/>
  <c r="AV145" i="2"/>
  <c r="AV216" i="2"/>
  <c r="AV163" i="2"/>
  <c r="AV232" i="2"/>
  <c r="AV106" i="2"/>
  <c r="AV110" i="2"/>
  <c r="AV174" i="2"/>
  <c r="AV202" i="2"/>
  <c r="AV161" i="2"/>
  <c r="AV63" i="2"/>
  <c r="AV230" i="2"/>
  <c r="AV165" i="2"/>
  <c r="AV160" i="2"/>
  <c r="AV241" i="2"/>
  <c r="AV136" i="2"/>
  <c r="AV213" i="2"/>
  <c r="AV203" i="2"/>
  <c r="AV71" i="2"/>
  <c r="AV245" i="2"/>
  <c r="AV61" i="2"/>
  <c r="AV94" i="2"/>
  <c r="AV229" i="2"/>
  <c r="AV204" i="2"/>
  <c r="AV87" i="2"/>
  <c r="AV181" i="2"/>
  <c r="AV159" i="2"/>
  <c r="AV217" i="2"/>
  <c r="AV143" i="2"/>
  <c r="AV139" i="2"/>
  <c r="AV212" i="2"/>
  <c r="AV103" i="2"/>
  <c r="AV172" i="2"/>
  <c r="AV109" i="2"/>
  <c r="AV250" i="2"/>
  <c r="AV111" i="2"/>
  <c r="AV197" i="2"/>
  <c r="AV244" i="2"/>
  <c r="AV153" i="2"/>
  <c r="AV118" i="2"/>
  <c r="AV123" i="2"/>
  <c r="AV166" i="2"/>
  <c r="AV86" i="2"/>
  <c r="AV220" i="2"/>
  <c r="S60" i="2"/>
  <c r="S260" i="2" s="1"/>
  <c r="AV260" i="2" l="1"/>
  <c r="AV60" i="2"/>
</calcChain>
</file>

<file path=xl/sharedStrings.xml><?xml version="1.0" encoding="utf-8"?>
<sst xmlns="http://schemas.openxmlformats.org/spreadsheetml/2006/main" count="12917" uniqueCount="4950">
  <si>
    <t xml:space="preserve">Psicología </t>
  </si>
  <si>
    <t xml:space="preserve">Enfermería </t>
  </si>
  <si>
    <t>Flu</t>
  </si>
  <si>
    <t>Ori</t>
  </si>
  <si>
    <t>Fle</t>
  </si>
  <si>
    <t>Carrera</t>
  </si>
  <si>
    <t>Año</t>
  </si>
  <si>
    <t>Universidad</t>
  </si>
  <si>
    <t xml:space="preserve">Inferencias </t>
  </si>
  <si>
    <t>Formulación de juicios</t>
  </si>
  <si>
    <t>Interpretación de información</t>
  </si>
  <si>
    <t>Dialógica</t>
  </si>
  <si>
    <t>Total</t>
  </si>
  <si>
    <t>P. Crea</t>
  </si>
  <si>
    <t>P. Crít</t>
  </si>
  <si>
    <t>Meta</t>
  </si>
  <si>
    <t>PUNTAJE</t>
  </si>
  <si>
    <t>TOTAL</t>
  </si>
  <si>
    <t>P13</t>
  </si>
  <si>
    <t>P14</t>
  </si>
  <si>
    <t>P15</t>
  </si>
  <si>
    <t>P16</t>
  </si>
  <si>
    <t>P17</t>
  </si>
  <si>
    <t>P18</t>
  </si>
  <si>
    <t>P19</t>
  </si>
  <si>
    <t>P20</t>
  </si>
  <si>
    <t>P21</t>
  </si>
  <si>
    <t>P22</t>
  </si>
  <si>
    <t>C.Meta</t>
  </si>
  <si>
    <t xml:space="preserve">C.Multi </t>
  </si>
  <si>
    <t>R.Cogn</t>
  </si>
  <si>
    <t>Bis</t>
  </si>
  <si>
    <t>Sexo</t>
  </si>
  <si>
    <t>Cuarto año</t>
  </si>
  <si>
    <t xml:space="preserve">Universidad de Talca </t>
  </si>
  <si>
    <t>Femenino</t>
  </si>
  <si>
    <t>Universidad de Talca</t>
  </si>
  <si>
    <t>Primer año</t>
  </si>
  <si>
    <t>Masculino</t>
  </si>
  <si>
    <t>Ingeniería civil de minas</t>
  </si>
  <si>
    <t xml:space="preserve">Ingeniería civil en minas </t>
  </si>
  <si>
    <t>Ingeniería civil en minas</t>
  </si>
  <si>
    <t>Diseño</t>
  </si>
  <si>
    <t>Segundo año</t>
  </si>
  <si>
    <t>Otro</t>
  </si>
  <si>
    <t>Juan</t>
  </si>
  <si>
    <t>flores</t>
  </si>
  <si>
    <t xml:space="preserve">Artes Visuales </t>
  </si>
  <si>
    <t>Quinto año</t>
  </si>
  <si>
    <t xml:space="preserve">Ingeniería civil en obras civiles </t>
  </si>
  <si>
    <t>Tercer año</t>
  </si>
  <si>
    <t xml:space="preserve">Puntajes por ítems </t>
  </si>
  <si>
    <t>Fluidez</t>
  </si>
  <si>
    <t>Originalidad</t>
  </si>
  <si>
    <t>Flexibilidad</t>
  </si>
  <si>
    <t>Bisociatividad</t>
  </si>
  <si>
    <t>Capacidad dialógica</t>
  </si>
  <si>
    <t>Metacognición</t>
  </si>
  <si>
    <t>Puntajes por habilidades</t>
  </si>
  <si>
    <t>Ingeniería civil eléctrica</t>
  </si>
  <si>
    <t>P12</t>
  </si>
  <si>
    <t>Pensamiento Creativo</t>
  </si>
  <si>
    <t>Pensamiento Crítico</t>
  </si>
  <si>
    <t>C.Metacognitiva</t>
  </si>
  <si>
    <t>C.Multilógica</t>
  </si>
  <si>
    <t>R.Cognición</t>
  </si>
  <si>
    <t>Categorías</t>
  </si>
  <si>
    <t>Herramienta</t>
  </si>
  <si>
    <t xml:space="preserve">Aguja    </t>
  </si>
  <si>
    <t xml:space="preserve">Alambre, cable     </t>
  </si>
  <si>
    <t xml:space="preserve">Atravesar, perforar, pinchar    </t>
  </si>
  <si>
    <t xml:space="preserve">Gancho   </t>
  </si>
  <si>
    <t xml:space="preserve">Pintar </t>
  </si>
  <si>
    <t>Adorno</t>
  </si>
  <si>
    <t xml:space="preserve">Broche        </t>
  </si>
  <si>
    <t xml:space="preserve">Letras    </t>
  </si>
  <si>
    <t xml:space="preserve">Llavero  </t>
  </si>
  <si>
    <t xml:space="preserve">Palito   </t>
  </si>
  <si>
    <t xml:space="preserve">Piercing     </t>
  </si>
  <si>
    <t xml:space="preserve">Útil escolar </t>
  </si>
  <si>
    <t xml:space="preserve">Compás    </t>
  </si>
  <si>
    <t xml:space="preserve">Regla    </t>
  </si>
  <si>
    <t>Ordenar</t>
  </si>
  <si>
    <t>Amarrar, objetos</t>
  </si>
  <si>
    <t xml:space="preserve">Separador, de hojas, libros   </t>
  </si>
  <si>
    <t>Reemplazo de pieza</t>
  </si>
  <si>
    <t xml:space="preserve">Antena      </t>
  </si>
  <si>
    <t xml:space="preserve">Conductor electricidad   </t>
  </si>
  <si>
    <t>Cadena</t>
  </si>
  <si>
    <t xml:space="preserve">pulsera   </t>
  </si>
  <si>
    <t>Abrir celular</t>
  </si>
  <si>
    <t>Abrir, cerrojo, candado, puerta</t>
  </si>
  <si>
    <t>Esculpir</t>
  </si>
  <si>
    <t>Sujetador/sostener, hojas, papeles</t>
  </si>
  <si>
    <t>Alcanzar objetos</t>
  </si>
  <si>
    <t>Sujetar bolsas, sostén, objetos</t>
  </si>
  <si>
    <t>retirar anillo</t>
  </si>
  <si>
    <t>Ordenar, organizar, archivar docs</t>
  </si>
  <si>
    <t>Figuras, formas, manualidades</t>
  </si>
  <si>
    <t>anillo, argolla</t>
  </si>
  <si>
    <t>chinche</t>
  </si>
  <si>
    <t>cosplay de armadura</t>
  </si>
  <si>
    <t>Reempl. Cierre, cremayera</t>
  </si>
  <si>
    <t>porta-anillos</t>
  </si>
  <si>
    <t>Porta-ligas de pelo</t>
  </si>
  <si>
    <t>Molde</t>
  </si>
  <si>
    <t>medir experimentos</t>
  </si>
  <si>
    <t>Reiniciar celular</t>
  </si>
  <si>
    <t>Pinchar</t>
  </si>
  <si>
    <t>suturar</t>
  </si>
  <si>
    <t>collar, colgante</t>
  </si>
  <si>
    <t>Anzuelo, pescar</t>
  </si>
  <si>
    <t>desestresarse</t>
  </si>
  <si>
    <t>Espátula</t>
  </si>
  <si>
    <t>Soporte, maqueta</t>
  </si>
  <si>
    <t>Maquillar</t>
  </si>
  <si>
    <t xml:space="preserve">Pinche, sujetar pelo, peinado   </t>
  </si>
  <si>
    <t xml:space="preserve">Agarrar, sacar anillos, objetos     </t>
  </si>
  <si>
    <t>Marcador, rayar</t>
  </si>
  <si>
    <t>Brújula</t>
  </si>
  <si>
    <t>Abrir agujero</t>
  </si>
  <si>
    <t>Decoración, diseño, ropa</t>
  </si>
  <si>
    <t>aros, pendientes</t>
  </si>
  <si>
    <t>juguete</t>
  </si>
  <si>
    <t>Chapitas</t>
  </si>
  <si>
    <t>Botón</t>
  </si>
  <si>
    <t>Accesorio pelo</t>
  </si>
  <si>
    <t>Abrochar</t>
  </si>
  <si>
    <t>Resetear mando</t>
  </si>
  <si>
    <t>Cortar, romper, scotch, papel, etc.</t>
  </si>
  <si>
    <t>Rascarse</t>
  </si>
  <si>
    <t>anclaje, raíces plantas</t>
  </si>
  <si>
    <t>Delineador, ojos</t>
  </si>
  <si>
    <t>Estampar, dibujos</t>
  </si>
  <si>
    <t>Joyería</t>
  </si>
  <si>
    <t>Escarbar</t>
  </si>
  <si>
    <t>Sellar, cerrar, envases, bolsas</t>
  </si>
  <si>
    <t xml:space="preserve">Colgador, ropa, objetos    </t>
  </si>
  <si>
    <t xml:space="preserve">uñas falsas </t>
  </si>
  <si>
    <t>post it</t>
  </si>
  <si>
    <t>Pinzas</t>
  </si>
  <si>
    <t>resorte</t>
  </si>
  <si>
    <t xml:space="preserve">cinturón </t>
  </si>
  <si>
    <t>ajustar ropa</t>
  </si>
  <si>
    <t xml:space="preserve">Perforar, agujeros </t>
  </si>
  <si>
    <t>Raspar</t>
  </si>
  <si>
    <t>Unir papeles, objetos</t>
  </si>
  <si>
    <t>limpiar oreja</t>
  </si>
  <si>
    <t>Moldadiente</t>
  </si>
  <si>
    <t>matar hormigas</t>
  </si>
  <si>
    <t>Arreglar llavero</t>
  </si>
  <si>
    <t xml:space="preserve">Limpiar lugares pequeños, uñas,    </t>
  </si>
  <si>
    <t>apretar algo pequeño</t>
  </si>
  <si>
    <t>enrollar</t>
  </si>
  <si>
    <t>espiral</t>
  </si>
  <si>
    <t>juntar, guardar, billetes, objetos</t>
  </si>
  <si>
    <t xml:space="preserve">Destapador , sacacorcho </t>
  </si>
  <si>
    <t xml:space="preserve">indicar lugar </t>
  </si>
  <si>
    <t>Abrir sobres, cartas, bolsas</t>
  </si>
  <si>
    <t>doblar papel</t>
  </si>
  <si>
    <t>Abrir ventana</t>
  </si>
  <si>
    <t>Colocar pegamento</t>
  </si>
  <si>
    <t>Alambrismo</t>
  </si>
  <si>
    <t>partir, cortar fruta</t>
  </si>
  <si>
    <t>cerrar jaula</t>
  </si>
  <si>
    <t>sacar chispa batería</t>
  </si>
  <si>
    <t>mover brasas</t>
  </si>
  <si>
    <t>Presionar</t>
  </si>
  <si>
    <t xml:space="preserve">Lápiz, dibujar </t>
  </si>
  <si>
    <t>Clavo</t>
  </si>
  <si>
    <t>Cordel</t>
  </si>
  <si>
    <t>tope mesa</t>
  </si>
  <si>
    <t>Tenedor</t>
  </si>
  <si>
    <t>Destornillador</t>
  </si>
  <si>
    <t>Interruptor</t>
  </si>
  <si>
    <t xml:space="preserve">Juntar, hojas, guías, archivos     </t>
  </si>
  <si>
    <t xml:space="preserve">Herramienta rústica </t>
  </si>
  <si>
    <t>conductor calor</t>
  </si>
  <si>
    <t xml:space="preserve">Adorno, decoración, bisutería   </t>
  </si>
  <si>
    <t>Portateléfono</t>
  </si>
  <si>
    <t>Pegar cosas pequeñas</t>
  </si>
  <si>
    <t xml:space="preserve">Marcar páginas, hojas       </t>
  </si>
  <si>
    <t xml:space="preserve">Obras artísticas, artesanías  </t>
  </si>
  <si>
    <t>repuesto</t>
  </si>
  <si>
    <t>cubrelámpara</t>
  </si>
  <si>
    <t>Lima para uñas</t>
  </si>
  <si>
    <t>Extensión</t>
  </si>
  <si>
    <t>Entretención</t>
  </si>
  <si>
    <t xml:space="preserve">Instrumento musical </t>
  </si>
  <si>
    <t>Arma defensa, cuchillo</t>
  </si>
  <si>
    <t>Escultura</t>
  </si>
  <si>
    <t>Pasador</t>
  </si>
  <si>
    <t>Usos o funciones</t>
  </si>
  <si>
    <t>Frecuencia</t>
  </si>
  <si>
    <t>Mundo animal</t>
  </si>
  <si>
    <t>babosa</t>
  </si>
  <si>
    <t xml:space="preserve">cocodrilo </t>
  </si>
  <si>
    <t>dragón de komodo</t>
  </si>
  <si>
    <t>elefante</t>
  </si>
  <si>
    <t>jaguar</t>
  </si>
  <si>
    <t>lagartija</t>
  </si>
  <si>
    <t>leopardo</t>
  </si>
  <si>
    <t>pájaro</t>
  </si>
  <si>
    <t>palote</t>
  </si>
  <si>
    <t>rana</t>
  </si>
  <si>
    <t xml:space="preserve">Reptíl </t>
  </si>
  <si>
    <t>serpiente</t>
  </si>
  <si>
    <t>tiburón</t>
  </si>
  <si>
    <t>Mundo vegetal</t>
  </si>
  <si>
    <t>aloe vera</t>
  </si>
  <si>
    <t>apio</t>
  </si>
  <si>
    <t>árbol</t>
  </si>
  <si>
    <t>arbusto</t>
  </si>
  <si>
    <t>bambú</t>
  </si>
  <si>
    <t>cactus</t>
  </si>
  <si>
    <t>junco</t>
  </si>
  <si>
    <t>kiwi</t>
  </si>
  <si>
    <t>palta</t>
  </si>
  <si>
    <t>pasto</t>
  </si>
  <si>
    <t>pepinillo</t>
  </si>
  <si>
    <t>pepino</t>
  </si>
  <si>
    <t>plantas</t>
  </si>
  <si>
    <t>poroto verde</t>
  </si>
  <si>
    <t>puerro</t>
  </si>
  <si>
    <t>sandía</t>
  </si>
  <si>
    <t>tallo de planta</t>
  </si>
  <si>
    <t>tronco de un árbol</t>
  </si>
  <si>
    <t>zapallo italiano</t>
  </si>
  <si>
    <t>block de dibujo</t>
  </si>
  <si>
    <t>bolso de cuero</t>
  </si>
  <si>
    <t>caja militar</t>
  </si>
  <si>
    <t>celular</t>
  </si>
  <si>
    <t>cepillo de dientes</t>
  </si>
  <si>
    <t xml:space="preserve">corta cesped </t>
  </si>
  <si>
    <t xml:space="preserve">crayon </t>
  </si>
  <si>
    <t>cuerda</t>
  </si>
  <si>
    <t>escobillón</t>
  </si>
  <si>
    <t>esponja</t>
  </si>
  <si>
    <t>fuente</t>
  </si>
  <si>
    <t>goma</t>
  </si>
  <si>
    <t>hoja</t>
  </si>
  <si>
    <t>lápiz</t>
  </si>
  <si>
    <t>lijadora</t>
  </si>
  <si>
    <t>manguera</t>
  </si>
  <si>
    <t>pizarrón</t>
  </si>
  <si>
    <t>mesa</t>
  </si>
  <si>
    <t>regla</t>
  </si>
  <si>
    <t>rollo de masaje</t>
  </si>
  <si>
    <t>Vestimenta</t>
  </si>
  <si>
    <t>abrigo</t>
  </si>
  <si>
    <t>bufanda</t>
  </si>
  <si>
    <t>chancla</t>
  </si>
  <si>
    <t>cinturón</t>
  </si>
  <si>
    <t>collar</t>
  </si>
  <si>
    <t>gorro</t>
  </si>
  <si>
    <t>manta</t>
  </si>
  <si>
    <t>Transporte</t>
  </si>
  <si>
    <t>auto</t>
  </si>
  <si>
    <t>avión</t>
  </si>
  <si>
    <t>camión</t>
  </si>
  <si>
    <t>cohete</t>
  </si>
  <si>
    <t>microbus</t>
  </si>
  <si>
    <t>tren</t>
  </si>
  <si>
    <t>cancha de fútbol</t>
  </si>
  <si>
    <t>canchas deportivas</t>
  </si>
  <si>
    <t>garrochas</t>
  </si>
  <si>
    <t xml:space="preserve">jabalinas </t>
  </si>
  <si>
    <t>pelota</t>
  </si>
  <si>
    <t>piscina</t>
  </si>
  <si>
    <t>trompo</t>
  </si>
  <si>
    <t xml:space="preserve">Decoración </t>
  </si>
  <si>
    <t xml:space="preserve">alfombra </t>
  </si>
  <si>
    <t>árbol de pascua</t>
  </si>
  <si>
    <t>cortina</t>
  </si>
  <si>
    <t>espuma floral</t>
  </si>
  <si>
    <t>vela</t>
  </si>
  <si>
    <t>Construcción</t>
  </si>
  <si>
    <t>armario</t>
  </si>
  <si>
    <t>edificio</t>
  </si>
  <si>
    <t>ladrillo</t>
  </si>
  <si>
    <t>Lijadora</t>
  </si>
  <si>
    <t>pared</t>
  </si>
  <si>
    <t>viga de hormigón</t>
  </si>
  <si>
    <t>barra de queso</t>
  </si>
  <si>
    <t>bloque lego</t>
  </si>
  <si>
    <t>cabello</t>
  </si>
  <si>
    <t xml:space="preserve">césped </t>
  </si>
  <si>
    <t>dildo</t>
  </si>
  <si>
    <t>forraje</t>
  </si>
  <si>
    <t>lana de oveja</t>
  </si>
  <si>
    <t>láser</t>
  </si>
  <si>
    <t>lego</t>
  </si>
  <si>
    <t>libro</t>
  </si>
  <si>
    <t>linterna verde</t>
  </si>
  <si>
    <t>piedras</t>
  </si>
  <si>
    <t>shrek</t>
  </si>
  <si>
    <t>Categoría</t>
  </si>
  <si>
    <t>Imagen</t>
  </si>
  <si>
    <t>Título</t>
  </si>
  <si>
    <t>Animales/insectos</t>
  </si>
  <si>
    <t>Araña</t>
  </si>
  <si>
    <t>Ballena</t>
  </si>
  <si>
    <t>Caballo</t>
  </si>
  <si>
    <t>Calamar</t>
  </si>
  <si>
    <t>Caracol</t>
  </si>
  <si>
    <t xml:space="preserve">Dragón </t>
  </si>
  <si>
    <t>gallina</t>
  </si>
  <si>
    <t>Gusanito</t>
  </si>
  <si>
    <t>Mariposa</t>
  </si>
  <si>
    <t>Oso</t>
  </si>
  <si>
    <t>pato</t>
  </si>
  <si>
    <t>Pez</t>
  </si>
  <si>
    <t>pingüino</t>
  </si>
  <si>
    <t>Pollo</t>
  </si>
  <si>
    <t>Renacuajo</t>
  </si>
  <si>
    <t>Frutas/verduras</t>
  </si>
  <si>
    <t>Cacahuate</t>
  </si>
  <si>
    <t>Calabaza</t>
  </si>
  <si>
    <t>Maní</t>
  </si>
  <si>
    <t>Palta</t>
  </si>
  <si>
    <t>Peras al jugo</t>
  </si>
  <si>
    <t>Zanahoria</t>
  </si>
  <si>
    <t>Zapallo</t>
  </si>
  <si>
    <t>Personas/personajes</t>
  </si>
  <si>
    <t>dibujo de mujer triste</t>
  </si>
  <si>
    <t>Desesperanza</t>
  </si>
  <si>
    <t>dibujo mujer con quitasol</t>
  </si>
  <si>
    <t>Caída de luces</t>
  </si>
  <si>
    <t>El grito</t>
  </si>
  <si>
    <t xml:space="preserve">Hombre con lazo </t>
  </si>
  <si>
    <t>Ganado</t>
  </si>
  <si>
    <t>hombre con shorts</t>
  </si>
  <si>
    <t>hombre sosteniendo dos bultos</t>
  </si>
  <si>
    <t>Box</t>
  </si>
  <si>
    <t>Mr. Potato</t>
  </si>
  <si>
    <t>Mujer embarazada</t>
  </si>
  <si>
    <t>Esperanza</t>
  </si>
  <si>
    <t>Novia</t>
  </si>
  <si>
    <t>Pera feliz</t>
  </si>
  <si>
    <t>persona asustada</t>
  </si>
  <si>
    <t>Rostro</t>
  </si>
  <si>
    <t>Confianza</t>
  </si>
  <si>
    <t>Rostro alegre</t>
  </si>
  <si>
    <t>Wiii</t>
  </si>
  <si>
    <t>rostro alienigena</t>
  </si>
  <si>
    <t>visita</t>
  </si>
  <si>
    <t>rostro asustado</t>
  </si>
  <si>
    <t>Booh!</t>
  </si>
  <si>
    <t>Señor pollo vegan</t>
  </si>
  <si>
    <t>Señor cara de papa</t>
  </si>
  <si>
    <t>SV con sombrero</t>
  </si>
  <si>
    <t>Artefactos</t>
  </si>
  <si>
    <t>Ampolleta</t>
  </si>
  <si>
    <t>Antifaz</t>
  </si>
  <si>
    <t>Cerrojo</t>
  </si>
  <si>
    <t xml:space="preserve">Espejo </t>
  </si>
  <si>
    <t>Florero invertido</t>
  </si>
  <si>
    <t>Foco</t>
  </si>
  <si>
    <t>Globo</t>
  </si>
  <si>
    <t>Guitarra</t>
  </si>
  <si>
    <t>Creador de melodías</t>
  </si>
  <si>
    <t>Guitarra p 90</t>
  </si>
  <si>
    <t>p 90</t>
  </si>
  <si>
    <t>Mezclador</t>
  </si>
  <si>
    <t>Micrófono</t>
  </si>
  <si>
    <t>Zapato</t>
  </si>
  <si>
    <t>Calavera</t>
  </si>
  <si>
    <t>Figura simpsons</t>
  </si>
  <si>
    <t>Dignidad</t>
  </si>
  <si>
    <t>Flor</t>
  </si>
  <si>
    <t>Hawaiana</t>
  </si>
  <si>
    <t>Imagen abstracta donde se destaca una figura pintada de color rojo</t>
  </si>
  <si>
    <t>Imagen abstracta que representa una emancipación</t>
  </si>
  <si>
    <t>Emanciparse</t>
  </si>
  <si>
    <t>Jabón</t>
  </si>
  <si>
    <t>Jardín japonés</t>
  </si>
  <si>
    <t xml:space="preserve">Ojo llorando </t>
  </si>
  <si>
    <t>Oreja con pendiente</t>
  </si>
  <si>
    <t>Piscina</t>
  </si>
  <si>
    <t>Stone</t>
  </si>
  <si>
    <t>Tierra apolar</t>
  </si>
  <si>
    <t>Unicornio</t>
  </si>
  <si>
    <t>Vestir</t>
  </si>
  <si>
    <t>Sandalia</t>
  </si>
  <si>
    <t>Auto</t>
  </si>
  <si>
    <t xml:space="preserve">Avión </t>
  </si>
  <si>
    <t>Avión</t>
  </si>
  <si>
    <t>Tren</t>
  </si>
  <si>
    <t>cuerpo humano</t>
  </si>
  <si>
    <t>oreja</t>
  </si>
  <si>
    <t>pie</t>
  </si>
  <si>
    <t>cabeza</t>
  </si>
  <si>
    <t xml:space="preserve">micrófono </t>
  </si>
  <si>
    <t xml:space="preserve">Helicoptero </t>
  </si>
  <si>
    <t>Helicoptero</t>
  </si>
  <si>
    <t xml:space="preserve">peine </t>
  </si>
  <si>
    <t>peine</t>
  </si>
  <si>
    <t xml:space="preserve">Oreja </t>
  </si>
  <si>
    <t>oir</t>
  </si>
  <si>
    <t>toro</t>
  </si>
  <si>
    <t>luz</t>
  </si>
  <si>
    <t>Chupete</t>
  </si>
  <si>
    <t>chupete</t>
  </si>
  <si>
    <t xml:space="preserve">Utero </t>
  </si>
  <si>
    <t>Utero</t>
  </si>
  <si>
    <t>Pera</t>
  </si>
  <si>
    <t>Vesicula biliar</t>
  </si>
  <si>
    <t>Elefante</t>
  </si>
  <si>
    <t>Cocodrilo</t>
  </si>
  <si>
    <t>Suela de zapato</t>
  </si>
  <si>
    <t>Gancho de cortina</t>
  </si>
  <si>
    <t>Lago</t>
  </si>
  <si>
    <t>Fantasma</t>
  </si>
  <si>
    <t>Cara</t>
  </si>
  <si>
    <t>Ojal</t>
  </si>
  <si>
    <t>Llave</t>
  </si>
  <si>
    <t>Sticker</t>
  </si>
  <si>
    <t xml:space="preserve">Aro </t>
  </si>
  <si>
    <t>Aro</t>
  </si>
  <si>
    <t>Instrumentos</t>
  </si>
  <si>
    <t>guitarra</t>
  </si>
  <si>
    <t>Tinaja caliente</t>
  </si>
  <si>
    <t>Perro</t>
  </si>
  <si>
    <t>Pie payaso</t>
  </si>
  <si>
    <t>Tulipán</t>
  </si>
  <si>
    <t>Naturaleza</t>
  </si>
  <si>
    <t>Árbol</t>
  </si>
  <si>
    <t>Hoja de árbol</t>
  </si>
  <si>
    <t>Relajo/juegos</t>
  </si>
  <si>
    <t>Mujer</t>
  </si>
  <si>
    <t>Pelota de papel</t>
  </si>
  <si>
    <t>conejo</t>
  </si>
  <si>
    <t>Atardecer</t>
  </si>
  <si>
    <t>Camping</t>
  </si>
  <si>
    <t>Dormir</t>
  </si>
  <si>
    <t>Montañas</t>
  </si>
  <si>
    <t>gato</t>
  </si>
  <si>
    <t>Jirafa</t>
  </si>
  <si>
    <t>Paleta</t>
  </si>
  <si>
    <t>Pintura</t>
  </si>
  <si>
    <t>Animal otro mundo</t>
  </si>
  <si>
    <t xml:space="preserve">Alien/marciano </t>
  </si>
  <si>
    <t>Idea</t>
  </si>
  <si>
    <t>La vida</t>
  </si>
  <si>
    <t>Virus</t>
  </si>
  <si>
    <t>rostro</t>
  </si>
  <si>
    <t>foto</t>
  </si>
  <si>
    <t>fruta</t>
  </si>
  <si>
    <t>roto</t>
  </si>
  <si>
    <t>Rapero</t>
  </si>
  <si>
    <t>Patita</t>
  </si>
  <si>
    <t>Comida</t>
  </si>
  <si>
    <t>Helado</t>
  </si>
  <si>
    <t>Filete</t>
  </si>
  <si>
    <t>Control remoto</t>
  </si>
  <si>
    <t>Árbol de manzana</t>
  </si>
  <si>
    <t>Palta solitaria</t>
  </si>
  <si>
    <t>Foco de esperanza</t>
  </si>
  <si>
    <t>Mosca</t>
  </si>
  <si>
    <t>Mosca misteriosa</t>
  </si>
  <si>
    <t>De revés</t>
  </si>
  <si>
    <t>Garras</t>
  </si>
  <si>
    <t>Garras escondidas</t>
  </si>
  <si>
    <t>Mujer con collar</t>
  </si>
  <si>
    <t>El collar</t>
  </si>
  <si>
    <t>oído silencioso</t>
  </si>
  <si>
    <t>Cabeza de perro</t>
  </si>
  <si>
    <t>Raqueta</t>
  </si>
  <si>
    <t>Cactus</t>
  </si>
  <si>
    <t>Van Gogh</t>
  </si>
  <si>
    <t>Líneas raras</t>
  </si>
  <si>
    <t xml:space="preserve">oído </t>
  </si>
  <si>
    <t>Huella zapato</t>
  </si>
  <si>
    <t>persona</t>
  </si>
  <si>
    <t>Mancha</t>
  </si>
  <si>
    <t>Bacteria</t>
  </si>
  <si>
    <t>Muslo</t>
  </si>
  <si>
    <t>Zapatilla</t>
  </si>
  <si>
    <t>Peraphone</t>
  </si>
  <si>
    <t>Campo de golf</t>
  </si>
  <si>
    <t>Mesa</t>
  </si>
  <si>
    <t>Palabra</t>
  </si>
  <si>
    <t>Porcentaje ponderado</t>
  </si>
  <si>
    <t>ampolleta</t>
  </si>
  <si>
    <t>pera</t>
  </si>
  <si>
    <t>elgrito</t>
  </si>
  <si>
    <t>globo</t>
  </si>
  <si>
    <t>calavera</t>
  </si>
  <si>
    <t>perro</t>
  </si>
  <si>
    <t>imagenabstracta</t>
  </si>
  <si>
    <t>cara</t>
  </si>
  <si>
    <t>huella</t>
  </si>
  <si>
    <t>flor</t>
  </si>
  <si>
    <t>helado</t>
  </si>
  <si>
    <t>alien</t>
  </si>
  <si>
    <t>fantasma</t>
  </si>
  <si>
    <t>caballo</t>
  </si>
  <si>
    <t>sandalia</t>
  </si>
  <si>
    <t>0,61 %</t>
  </si>
  <si>
    <t>chala</t>
  </si>
  <si>
    <t>frutilla</t>
  </si>
  <si>
    <t>mariposa</t>
  </si>
  <si>
    <t>huevofrito</t>
  </si>
  <si>
    <t>mascara</t>
  </si>
  <si>
    <t>raqueta</t>
  </si>
  <si>
    <t>araña</t>
  </si>
  <si>
    <t>celula</t>
  </si>
  <si>
    <t>pez</t>
  </si>
  <si>
    <t>bebé</t>
  </si>
  <si>
    <t>huevo</t>
  </si>
  <si>
    <t>laguna</t>
  </si>
  <si>
    <t>espejo</t>
  </si>
  <si>
    <t>calamardo</t>
  </si>
  <si>
    <t>carne</t>
  </si>
  <si>
    <t>filete</t>
  </si>
  <si>
    <t>globoaerostatico</t>
  </si>
  <si>
    <t>hongo</t>
  </si>
  <si>
    <t>jirafa</t>
  </si>
  <si>
    <t>maraca</t>
  </si>
  <si>
    <t>paletaplaya</t>
  </si>
  <si>
    <t>playa</t>
  </si>
  <si>
    <t>pollo</t>
  </si>
  <si>
    <t>zanahoria</t>
  </si>
  <si>
    <t>idea</t>
  </si>
  <si>
    <t>microfono</t>
  </si>
  <si>
    <t>nube</t>
  </si>
  <si>
    <t>ojo</t>
  </si>
  <si>
    <t>oso</t>
  </si>
  <si>
    <t>animal</t>
  </si>
  <si>
    <t>aro</t>
  </si>
  <si>
    <t>asombro</t>
  </si>
  <si>
    <t>bacteria</t>
  </si>
  <si>
    <t>demon</t>
  </si>
  <si>
    <t>isla</t>
  </si>
  <si>
    <t>lago</t>
  </si>
  <si>
    <t>lineas</t>
  </si>
  <si>
    <t>mancha</t>
  </si>
  <si>
    <t>manchas</t>
  </si>
  <si>
    <t>mono</t>
  </si>
  <si>
    <t>mouse</t>
  </si>
  <si>
    <t>mujer</t>
  </si>
  <si>
    <t>nugget</t>
  </si>
  <si>
    <t>paleta</t>
  </si>
  <si>
    <t>paletapingpong</t>
  </si>
  <si>
    <t>piña</t>
  </si>
  <si>
    <t>scarymovie</t>
  </si>
  <si>
    <t>sol</t>
  </si>
  <si>
    <t>zapallo</t>
  </si>
  <si>
    <t>calabaza</t>
  </si>
  <si>
    <t>cerradura</t>
  </si>
  <si>
    <t>hawaiana</t>
  </si>
  <si>
    <t>muerte</t>
  </si>
  <si>
    <t>pintura</t>
  </si>
  <si>
    <t>zapato</t>
  </si>
  <si>
    <t>americadelsur</t>
  </si>
  <si>
    <t>atardecer</t>
  </si>
  <si>
    <t>ave</t>
  </si>
  <si>
    <t>bocaabierta</t>
  </si>
  <si>
    <t>calabazin</t>
  </si>
  <si>
    <t>caracol</t>
  </si>
  <si>
    <t>carafeliz</t>
  </si>
  <si>
    <t>catrina</t>
  </si>
  <si>
    <t>cepillo</t>
  </si>
  <si>
    <t>chinita</t>
  </si>
  <si>
    <t>controlremoto</t>
  </si>
  <si>
    <t>craneo</t>
  </si>
  <si>
    <t>dignidad</t>
  </si>
  <si>
    <t>dinosaurio</t>
  </si>
  <si>
    <t>esqueleto</t>
  </si>
  <si>
    <t>huellaanimal</t>
  </si>
  <si>
    <t>insecto</t>
  </si>
  <si>
    <t>lagrima</t>
  </si>
  <si>
    <t>linterna</t>
  </si>
  <si>
    <t>lupa</t>
  </si>
  <si>
    <t>mandala</t>
  </si>
  <si>
    <t>marciano</t>
  </si>
  <si>
    <t>mezclador</t>
  </si>
  <si>
    <t>muñeco</t>
  </si>
  <si>
    <t>paletapintura</t>
  </si>
  <si>
    <t>pantera</t>
  </si>
  <si>
    <t>pata</t>
  </si>
  <si>
    <t>patita</t>
  </si>
  <si>
    <t>payaso</t>
  </si>
  <si>
    <t>peineta</t>
  </si>
  <si>
    <t>pelotadesinflada</t>
  </si>
  <si>
    <t>peraphone</t>
  </si>
  <si>
    <t>pistacarrera</t>
  </si>
  <si>
    <t>pollofrito</t>
  </si>
  <si>
    <t>puestadesol</t>
  </si>
  <si>
    <t>rayo</t>
  </si>
  <si>
    <t>srcaradepapa</t>
  </si>
  <si>
    <t>virus</t>
  </si>
  <si>
    <t>zapatilla</t>
  </si>
  <si>
    <t>zapatopayaso</t>
  </si>
  <si>
    <t>aveja</t>
  </si>
  <si>
    <t>cabezahumana</t>
  </si>
  <si>
    <t>feliz</t>
  </si>
  <si>
    <t>foco</t>
  </si>
  <si>
    <t>mar</t>
  </si>
  <si>
    <t>oido</t>
  </si>
  <si>
    <t>paisaje</t>
  </si>
  <si>
    <t>pensamiento</t>
  </si>
  <si>
    <t>rosa</t>
  </si>
  <si>
    <t>tulipan</t>
  </si>
  <si>
    <t>vida</t>
  </si>
  <si>
    <t>volar</t>
  </si>
  <si>
    <t>abeja</t>
  </si>
  <si>
    <t>abejaobesa</t>
  </si>
  <si>
    <t>abejorro</t>
  </si>
  <si>
    <t>abrebotella</t>
  </si>
  <si>
    <t>abrelata</t>
  </si>
  <si>
    <t>abstracio</t>
  </si>
  <si>
    <t>agonia</t>
  </si>
  <si>
    <t>agujerodegusano</t>
  </si>
  <si>
    <t>alcancia</t>
  </si>
  <si>
    <t>almeja</t>
  </si>
  <si>
    <t>almuerzo</t>
  </si>
  <si>
    <t>amasando</t>
  </si>
  <si>
    <t>amor</t>
  </si>
  <si>
    <t>angel</t>
  </si>
  <si>
    <t>angrycat</t>
  </si>
  <si>
    <t>anillodevida</t>
  </si>
  <si>
    <t>animalotromundo</t>
  </si>
  <si>
    <t>antifaz</t>
  </si>
  <si>
    <t>apretandoalgo</t>
  </si>
  <si>
    <t>arabe</t>
  </si>
  <si>
    <t>arbolmanzana</t>
  </si>
  <si>
    <t>atardecerenlaazotea</t>
  </si>
  <si>
    <t>audifono</t>
  </si>
  <si>
    <t>autorretrato</t>
  </si>
  <si>
    <t>avenida</t>
  </si>
  <si>
    <t>balon</t>
  </si>
  <si>
    <t>balonenmalla</t>
  </si>
  <si>
    <t>batman</t>
  </si>
  <si>
    <t>berenjena</t>
  </si>
  <si>
    <t>bestia</t>
  </si>
  <si>
    <t>bichoaplastado</t>
  </si>
  <si>
    <t>bistec</t>
  </si>
  <si>
    <t>bomba</t>
  </si>
  <si>
    <t>bombaagua</t>
  </si>
  <si>
    <t>bordadosdemiabuelita</t>
  </si>
  <si>
    <t>bosque</t>
  </si>
  <si>
    <t>bote</t>
  </si>
  <si>
    <t>botella</t>
  </si>
  <si>
    <t>botellaaplastada</t>
  </si>
  <si>
    <t>boton</t>
  </si>
  <si>
    <t>brocha</t>
  </si>
  <si>
    <t>broma</t>
  </si>
  <si>
    <t>burro</t>
  </si>
  <si>
    <t>caballero</t>
  </si>
  <si>
    <t>cabezadedinosaurio</t>
  </si>
  <si>
    <t>cachorro</t>
  </si>
  <si>
    <t>cactusfloreado</t>
  </si>
  <si>
    <t>caer</t>
  </si>
  <si>
    <t>café</t>
  </si>
  <si>
    <t>calamardotriste</t>
  </si>
  <si>
    <t>calaverafeliz</t>
  </si>
  <si>
    <t>calma</t>
  </si>
  <si>
    <t>caminoalacima</t>
  </si>
  <si>
    <t>camping</t>
  </si>
  <si>
    <t>campodegolf</t>
  </si>
  <si>
    <t>canal</t>
  </si>
  <si>
    <t>casas</t>
  </si>
  <si>
    <t>cascoastronauta</t>
  </si>
  <si>
    <t>cerdo</t>
  </si>
  <si>
    <t>cereal</t>
  </si>
  <si>
    <t>cerrojo</t>
  </si>
  <si>
    <t>cesar</t>
  </si>
  <si>
    <t>chad</t>
  </si>
  <si>
    <t>chalacondorito</t>
  </si>
  <si>
    <t>charcobarro</t>
  </si>
  <si>
    <t>charcolodo</t>
  </si>
  <si>
    <t>chiquitin</t>
  </si>
  <si>
    <t>chuleta</t>
  </si>
  <si>
    <t>chupetegalactico</t>
  </si>
  <si>
    <t>ciclope</t>
  </si>
  <si>
    <t>ciervo</t>
  </si>
  <si>
    <t>cigarro</t>
  </si>
  <si>
    <t>coche</t>
  </si>
  <si>
    <t>cocodrilo</t>
  </si>
  <si>
    <t>collardeflores</t>
  </si>
  <si>
    <t>combate</t>
  </si>
  <si>
    <t>concha</t>
  </si>
  <si>
    <t>confusion</t>
  </si>
  <si>
    <t>copiadeelgrito</t>
  </si>
  <si>
    <t>corazon</t>
  </si>
  <si>
    <t>correa</t>
  </si>
  <si>
    <t>cristal</t>
  </si>
  <si>
    <t>cronometro</t>
  </si>
  <si>
    <t>cuadroartistico</t>
  </si>
  <si>
    <t>cuadrocorazon</t>
  </si>
  <si>
    <t>cuadroflor</t>
  </si>
  <si>
    <t>cubademosca</t>
  </si>
  <si>
    <t>cuchara</t>
  </si>
  <si>
    <t>cucharon</t>
  </si>
  <si>
    <t>curvas</t>
  </si>
  <si>
    <t>deadpool</t>
  </si>
  <si>
    <t>dedopie</t>
  </si>
  <si>
    <t>derrameliquido</t>
  </si>
  <si>
    <t>desfiledemoda</t>
  </si>
  <si>
    <t>destellos</t>
  </si>
  <si>
    <t>doberman</t>
  </si>
  <si>
    <t>doblecara</t>
  </si>
  <si>
    <t>donraton</t>
  </si>
  <si>
    <t>dormir</t>
  </si>
  <si>
    <t>doscaras</t>
  </si>
  <si>
    <t>duchamatutina</t>
  </si>
  <si>
    <t>duende</t>
  </si>
  <si>
    <t>elefantecolgante</t>
  </si>
  <si>
    <t>elefanteenunaserpiente</t>
  </si>
  <si>
    <t>elgritopirata</t>
  </si>
  <si>
    <t>embrion</t>
  </si>
  <si>
    <t>embudo</t>
  </si>
  <si>
    <t>emoji</t>
  </si>
  <si>
    <t>emojisorprendido</t>
  </si>
  <si>
    <t>empanada</t>
  </si>
  <si>
    <t>encogido</t>
  </si>
  <si>
    <t>enfermera</t>
  </si>
  <si>
    <t>enojo</t>
  </si>
  <si>
    <t>enredadera</t>
  </si>
  <si>
    <t>escudotemplario</t>
  </si>
  <si>
    <t>espacio</t>
  </si>
  <si>
    <t>espaguetizaciontierra</t>
  </si>
  <si>
    <t>estrellado</t>
  </si>
  <si>
    <t>explosion</t>
  </si>
  <si>
    <t>extraterrestre</t>
  </si>
  <si>
    <t>fantasmin</t>
  </si>
  <si>
    <t>feilindo</t>
  </si>
  <si>
    <t>feli</t>
  </si>
  <si>
    <t>felicidad</t>
  </si>
  <si>
    <t>flecha</t>
  </si>
  <si>
    <t>flotador</t>
  </si>
  <si>
    <t>fotocarnet</t>
  </si>
  <si>
    <t>fundapaleta</t>
  </si>
  <si>
    <t>fundarraqueta</t>
  </si>
  <si>
    <t>galaxia</t>
  </si>
  <si>
    <t>ganchodecortina</t>
  </si>
  <si>
    <t>garrapata</t>
  </si>
  <si>
    <t>garrita</t>
  </si>
  <si>
    <t>gatoconvestido</t>
  </si>
  <si>
    <t>ghostface</t>
  </si>
  <si>
    <t>gibert</t>
  </si>
  <si>
    <t>globoanimado</t>
  </si>
  <si>
    <t>globoapretado</t>
  </si>
  <si>
    <t>globoterraqueo</t>
  </si>
  <si>
    <t>globovolador</t>
  </si>
  <si>
    <t>godzilla</t>
  </si>
  <si>
    <t>golf</t>
  </si>
  <si>
    <t>gotadeagua</t>
  </si>
  <si>
    <t>gotalluvia</t>
  </si>
  <si>
    <t>granada</t>
  </si>
  <si>
    <t>grietas</t>
  </si>
  <si>
    <t>gris</t>
  </si>
  <si>
    <t>guardatodo</t>
  </si>
  <si>
    <t>haba</t>
  </si>
  <si>
    <t>hermanos</t>
  </si>
  <si>
    <t>hojadearbol</t>
  </si>
  <si>
    <t>hombrearaña</t>
  </si>
  <si>
    <t>hombreformal</t>
  </si>
  <si>
    <t>hombrefuerte</t>
  </si>
  <si>
    <t>hormiga</t>
  </si>
  <si>
    <t>hoyocomunitario</t>
  </si>
  <si>
    <t>huellagato</t>
  </si>
  <si>
    <t>huellazapato</t>
  </si>
  <si>
    <t>huevoalapaila</t>
  </si>
  <si>
    <t>hugo</t>
  </si>
  <si>
    <t>humochimenea</t>
  </si>
  <si>
    <t>imanbiomagnetismo</t>
  </si>
  <si>
    <t>jales</t>
  </si>
  <si>
    <t>jamon</t>
  </si>
  <si>
    <t>jovenafro</t>
  </si>
  <si>
    <t>juan</t>
  </si>
  <si>
    <t>kingkong</t>
  </si>
  <si>
    <t>koala</t>
  </si>
  <si>
    <t>koi</t>
  </si>
  <si>
    <t>kratos</t>
  </si>
  <si>
    <t>lagoentreciudad</t>
  </si>
  <si>
    <t>lainvertida</t>
  </si>
  <si>
    <t>lamparadelava</t>
  </si>
  <si>
    <t>lata</t>
  </si>
  <si>
    <t>lavida</t>
  </si>
  <si>
    <t>lengua</t>
  </si>
  <si>
    <t>leon</t>
  </si>
  <si>
    <t>leontriste</t>
  </si>
  <si>
    <t>lineasraras</t>
  </si>
  <si>
    <t>liquido</t>
  </si>
  <si>
    <t>llave</t>
  </si>
  <si>
    <t>llavero</t>
  </si>
  <si>
    <t>lluvia</t>
  </si>
  <si>
    <t>lobo</t>
  </si>
  <si>
    <t>loteo</t>
  </si>
  <si>
    <t>macareno</t>
  </si>
  <si>
    <t>maceta</t>
  </si>
  <si>
    <t>macetero</t>
  </si>
  <si>
    <t>malhumorado</t>
  </si>
  <si>
    <t>mamadera</t>
  </si>
  <si>
    <t>mamifero</t>
  </si>
  <si>
    <t>maniconpies</t>
  </si>
  <si>
    <t>mano</t>
  </si>
  <si>
    <t>manopla</t>
  </si>
  <si>
    <t>manzana</t>
  </si>
  <si>
    <t>mapa</t>
  </si>
  <si>
    <t>mapadeciudad</t>
  </si>
  <si>
    <t>maracas</t>
  </si>
  <si>
    <t>mascaraleon</t>
  </si>
  <si>
    <t>matriuska</t>
  </si>
  <si>
    <t>mayo</t>
  </si>
  <si>
    <t>mechagodzilla</t>
  </si>
  <si>
    <t>medalla</t>
  </si>
  <si>
    <t>medianaranja</t>
  </si>
  <si>
    <t>megamente</t>
  </si>
  <si>
    <t>menduloriano</t>
  </si>
  <si>
    <t>mente</t>
  </si>
  <si>
    <t>mesadecentro</t>
  </si>
  <si>
    <t>mezcladorpintura</t>
  </si>
  <si>
    <t>mickey</t>
  </si>
  <si>
    <t>microbio</t>
  </si>
  <si>
    <t>microorganismo</t>
  </si>
  <si>
    <t>miedo</t>
  </si>
  <si>
    <t>mikepera</t>
  </si>
  <si>
    <t>milanesaconqueso</t>
  </si>
  <si>
    <t>milmanos</t>
  </si>
  <si>
    <t>minera</t>
  </si>
  <si>
    <t>mixi</t>
  </si>
  <si>
    <t>molde</t>
  </si>
  <si>
    <t>monalisa</t>
  </si>
  <si>
    <t>monitofeo</t>
  </si>
  <si>
    <t>monodenieve</t>
  </si>
  <si>
    <t>montañas</t>
  </si>
  <si>
    <t>mosaico</t>
  </si>
  <si>
    <t>mosqueton</t>
  </si>
  <si>
    <t>mp3</t>
  </si>
  <si>
    <t>mujerdesdediagonal</t>
  </si>
  <si>
    <t>muñecarusa</t>
  </si>
  <si>
    <t>muñecodenieve</t>
  </si>
  <si>
    <t>murcielago</t>
  </si>
  <si>
    <t>muslo</t>
  </si>
  <si>
    <t>naufrago</t>
  </si>
  <si>
    <t>nave</t>
  </si>
  <si>
    <t>niñoconglobo</t>
  </si>
  <si>
    <t>niñocongrano</t>
  </si>
  <si>
    <t>nucleoderodes</t>
  </si>
  <si>
    <t>oficinista</t>
  </si>
  <si>
    <t>ojal</t>
  </si>
  <si>
    <t>ojodemosca</t>
  </si>
  <si>
    <t>ojoproteccion</t>
  </si>
  <si>
    <t>ojotecnico</t>
  </si>
  <si>
    <t>orejaconaros</t>
  </si>
  <si>
    <t>orejaperforada</t>
  </si>
  <si>
    <t>ornitorrinco</t>
  </si>
  <si>
    <t>osito</t>
  </si>
  <si>
    <t>ovni</t>
  </si>
  <si>
    <t>pailaconhuevo</t>
  </si>
  <si>
    <t>paletadepintura</t>
  </si>
  <si>
    <t>palitroque</t>
  </si>
  <si>
    <t>palmera</t>
  </si>
  <si>
    <t>paltabebe</t>
  </si>
  <si>
    <t>paltafeliz</t>
  </si>
  <si>
    <t>paltasolitaria</t>
  </si>
  <si>
    <t>pandero</t>
  </si>
  <si>
    <t>pantufla</t>
  </si>
  <si>
    <t>papafeliz</t>
  </si>
  <si>
    <t>papaneke</t>
  </si>
  <si>
    <t>paraguas</t>
  </si>
  <si>
    <t>pasamontañaosito</t>
  </si>
  <si>
    <t>payasomalvado</t>
  </si>
  <si>
    <t>payasoparagolpear</t>
  </si>
  <si>
    <t>pelotagolf</t>
  </si>
  <si>
    <t>pelotapapel</t>
  </si>
  <si>
    <t>peninsula</t>
  </si>
  <si>
    <t>peraconfitada</t>
  </si>
  <si>
    <t>perainvertida</t>
  </si>
  <si>
    <t>perapad</t>
  </si>
  <si>
    <t>perrogato</t>
  </si>
  <si>
    <t>personacongorro</t>
  </si>
  <si>
    <t>personaenojada</t>
  </si>
  <si>
    <t>personapensando</t>
  </si>
  <si>
    <t>perspectiva</t>
  </si>
  <si>
    <t>pezglobo</t>
  </si>
  <si>
    <t>pianocola</t>
  </si>
  <si>
    <t>picopajaro</t>
  </si>
  <si>
    <t>pieanimal</t>
  </si>
  <si>
    <t>piegrande</t>
  </si>
  <si>
    <t>piepayaso</t>
  </si>
  <si>
    <t>piercing</t>
  </si>
  <si>
    <t>pikachu</t>
  </si>
  <si>
    <t>pin</t>
  </si>
  <si>
    <t>pinturarelojderretido</t>
  </si>
  <si>
    <t>piscinaconjacuzzi</t>
  </si>
  <si>
    <t>pistadeauto</t>
  </si>
  <si>
    <t>planeta</t>
  </si>
  <si>
    <t>planocasa</t>
  </si>
  <si>
    <t>plantadepie</t>
  </si>
  <si>
    <t>plantasvszombie</t>
  </si>
  <si>
    <t>plantazapato</t>
  </si>
  <si>
    <t>plantilla</t>
  </si>
  <si>
    <t>plato</t>
  </si>
  <si>
    <t>playainferno</t>
  </si>
  <si>
    <t>plip</t>
  </si>
  <si>
    <t>pollito</t>
  </si>
  <si>
    <t>pollocrispy</t>
  </si>
  <si>
    <t>pololear</t>
  </si>
  <si>
    <t>postre</t>
  </si>
  <si>
    <t>presapollo</t>
  </si>
  <si>
    <t>princesa</t>
  </si>
  <si>
    <t>pulpo</t>
  </si>
  <si>
    <t>queso</t>
  </si>
  <si>
    <t>rabano</t>
  </si>
  <si>
    <t>ramodeglobos</t>
  </si>
  <si>
    <t>ranura</t>
  </si>
  <si>
    <t>rapero</t>
  </si>
  <si>
    <t>raquetaplayapelota</t>
  </si>
  <si>
    <t>relojderretido</t>
  </si>
  <si>
    <t>reptil</t>
  </si>
  <si>
    <t>rosaatrapada</t>
  </si>
  <si>
    <t>rosaencapsulada</t>
  </si>
  <si>
    <t>rotonda</t>
  </si>
  <si>
    <t>rueda</t>
  </si>
  <si>
    <t>sandaliaconplataforma</t>
  </si>
  <si>
    <t>scream</t>
  </si>
  <si>
    <t>sebastian</t>
  </si>
  <si>
    <t>setpingpong</t>
  </si>
  <si>
    <t>simbolomujer</t>
  </si>
  <si>
    <t>sonajero</t>
  </si>
  <si>
    <t>sonriente</t>
  </si>
  <si>
    <t>sticker</t>
  </si>
  <si>
    <t>submarino</t>
  </si>
  <si>
    <t>sueladezapato</t>
  </si>
  <si>
    <t>suelazapato</t>
  </si>
  <si>
    <t>surf</t>
  </si>
  <si>
    <t>sus</t>
  </si>
  <si>
    <t>tejidoepitolial</t>
  </si>
  <si>
    <t>terror</t>
  </si>
  <si>
    <t>tinajacaliente</t>
  </si>
  <si>
    <t>topografia</t>
  </si>
  <si>
    <t>triangulos</t>
  </si>
  <si>
    <t>trompetafiesta</t>
  </si>
  <si>
    <t>tutopollo</t>
  </si>
  <si>
    <t>ukelele</t>
  </si>
  <si>
    <t>universo</t>
  </si>
  <si>
    <t>uña</t>
  </si>
  <si>
    <t>utero</t>
  </si>
  <si>
    <t>uva</t>
  </si>
  <si>
    <t>vaca</t>
  </si>
  <si>
    <t>valeriano</t>
  </si>
  <si>
    <t>varitaparaburbujas</t>
  </si>
  <si>
    <t>verano</t>
  </si>
  <si>
    <t>verdura</t>
  </si>
  <si>
    <t>vesiculabiliar</t>
  </si>
  <si>
    <t>vialactea</t>
  </si>
  <si>
    <t>vibora</t>
  </si>
  <si>
    <t>viejo</t>
  </si>
  <si>
    <t>vision</t>
  </si>
  <si>
    <t>vistaalazar</t>
  </si>
  <si>
    <t>viudanegra</t>
  </si>
  <si>
    <t>yoyo</t>
  </si>
  <si>
    <t>zapatillapayaso</t>
  </si>
  <si>
    <t>zapatopersona</t>
  </si>
  <si>
    <t>abezadeperrito</t>
  </si>
  <si>
    <t>abstracta</t>
  </si>
  <si>
    <t>abstracto</t>
  </si>
  <si>
    <t>aclavidor</t>
  </si>
  <si>
    <t>alegria</t>
  </si>
  <si>
    <t>amanecer</t>
  </si>
  <si>
    <t>ampolletaconluciernaga</t>
  </si>
  <si>
    <t>apropiacion</t>
  </si>
  <si>
    <t>bege</t>
  </si>
  <si>
    <t>blandura</t>
  </si>
  <si>
    <t>bombilla</t>
  </si>
  <si>
    <t>cabezadeperrito</t>
  </si>
  <si>
    <t>cabezon</t>
  </si>
  <si>
    <t>canales</t>
  </si>
  <si>
    <t>canta</t>
  </si>
  <si>
    <t>caraderritiendose</t>
  </si>
  <si>
    <t>caraglobo</t>
  </si>
  <si>
    <t>carainvertida</t>
  </si>
  <si>
    <t>caramiedo</t>
  </si>
  <si>
    <t>casaarbol</t>
  </si>
  <si>
    <t>cebra</t>
  </si>
  <si>
    <t>centro</t>
  </si>
  <si>
    <t>coco</t>
  </si>
  <si>
    <t>complementacion</t>
  </si>
  <si>
    <t>conformidad</t>
  </si>
  <si>
    <t>confuso</t>
  </si>
  <si>
    <t>conmiedo</t>
  </si>
  <si>
    <t>crucifixion</t>
  </si>
  <si>
    <t>cuak</t>
  </si>
  <si>
    <t>decabeza</t>
  </si>
  <si>
    <t>deotromundo</t>
  </si>
  <si>
    <t>derevez</t>
  </si>
  <si>
    <t>descenso</t>
  </si>
  <si>
    <t>dibujos</t>
  </si>
  <si>
    <t>disrupcion</t>
  </si>
  <si>
    <t>diversion</t>
  </si>
  <si>
    <t>dudoso</t>
  </si>
  <si>
    <t>dulceperita</t>
  </si>
  <si>
    <t>eclavidor</t>
  </si>
  <si>
    <t>efimero</t>
  </si>
  <si>
    <t>elcollar</t>
  </si>
  <si>
    <t>escape</t>
  </si>
  <si>
    <t>esperanza</t>
  </si>
  <si>
    <t>estampada</t>
  </si>
  <si>
    <t>estresuniversitario</t>
  </si>
  <si>
    <t>estrés</t>
  </si>
  <si>
    <t>feo</t>
  </si>
  <si>
    <t>figurainvertida</t>
  </si>
  <si>
    <t>figuras</t>
  </si>
  <si>
    <t>firulais</t>
  </si>
  <si>
    <t>fluidez</t>
  </si>
  <si>
    <t>fluido</t>
  </si>
  <si>
    <t>focoesperanza</t>
  </si>
  <si>
    <t>fuerzaviento</t>
  </si>
  <si>
    <t>fundapaletapingpong</t>
  </si>
  <si>
    <t>garras</t>
  </si>
  <si>
    <t>garrasescondidas</t>
  </si>
  <si>
    <t>gesda</t>
  </si>
  <si>
    <t>granja</t>
  </si>
  <si>
    <t>haciaarriba</t>
  </si>
  <si>
    <t>hajaarbol</t>
  </si>
  <si>
    <t>hallowen</t>
  </si>
  <si>
    <t>hay</t>
  </si>
  <si>
    <t>hojaarbol</t>
  </si>
  <si>
    <t>hola</t>
  </si>
  <si>
    <t>hombre</t>
  </si>
  <si>
    <t>horror</t>
  </si>
  <si>
    <t>iluminacion</t>
  </si>
  <si>
    <t>imagen</t>
  </si>
  <si>
    <t>imaginar</t>
  </si>
  <si>
    <t>improvisar</t>
  </si>
  <si>
    <t>intentodecara</t>
  </si>
  <si>
    <t>interior</t>
  </si>
  <si>
    <t>interviene</t>
  </si>
  <si>
    <t>inversa</t>
  </si>
  <si>
    <t>inversion</t>
  </si>
  <si>
    <t>invertido</t>
  </si>
  <si>
    <t>jakeelperro</t>
  </si>
  <si>
    <t>lapasion</t>
  </si>
  <si>
    <t>larose</t>
  </si>
  <si>
    <t>las</t>
  </si>
  <si>
    <t>laszico</t>
  </si>
  <si>
    <t>libertad</t>
  </si>
  <si>
    <t>lluviadeideas</t>
  </si>
  <si>
    <t>lobulo</t>
  </si>
  <si>
    <t>locomplicadodelasimpleza</t>
  </si>
  <si>
    <t>locura</t>
  </si>
  <si>
    <t>luminosidad</t>
  </si>
  <si>
    <t>luznatural</t>
  </si>
  <si>
    <t>madre</t>
  </si>
  <si>
    <t>mari</t>
  </si>
  <si>
    <t>mariposainvertida</t>
  </si>
  <si>
    <t>mascota</t>
  </si>
  <si>
    <t>mecanismo</t>
  </si>
  <si>
    <t>mederrito</t>
  </si>
  <si>
    <t>monoconorejas</t>
  </si>
  <si>
    <t>mosca</t>
  </si>
  <si>
    <t>moscamisteriosa</t>
  </si>
  <si>
    <t>movimiento</t>
  </si>
  <si>
    <t>mujerconcollar</t>
  </si>
  <si>
    <t>multiple</t>
  </si>
  <si>
    <t>musculo</t>
  </si>
  <si>
    <t>musica</t>
  </si>
  <si>
    <t>niñez</t>
  </si>
  <si>
    <t>nobitches</t>
  </si>
  <si>
    <t>nomnom</t>
  </si>
  <si>
    <t>nose</t>
  </si>
  <si>
    <t>obras</t>
  </si>
  <si>
    <t>observador</t>
  </si>
  <si>
    <t>oidosilencioso</t>
  </si>
  <si>
    <t>oposicion</t>
  </si>
  <si>
    <t>orbi</t>
  </si>
  <si>
    <t>pajaro</t>
  </si>
  <si>
    <t>pajarosvolando</t>
  </si>
  <si>
    <t>paletacon</t>
  </si>
  <si>
    <t>paletaconpelota</t>
  </si>
  <si>
    <t>paltita</t>
  </si>
  <si>
    <t>paraoir</t>
  </si>
  <si>
    <t>pareja</t>
  </si>
  <si>
    <t>pensamientocaotico</t>
  </si>
  <si>
    <t>picoso</t>
  </si>
  <si>
    <t>plantavszombie</t>
  </si>
  <si>
    <t>pollosombrero</t>
  </si>
  <si>
    <t>pool</t>
  </si>
  <si>
    <t>precioso</t>
  </si>
  <si>
    <t>puerta</t>
  </si>
  <si>
    <t>puntillismno</t>
  </si>
  <si>
    <t>puntillismo</t>
  </si>
  <si>
    <t>radio</t>
  </si>
  <si>
    <t>ramas</t>
  </si>
  <si>
    <t>reflejo</t>
  </si>
  <si>
    <t>rocío</t>
  </si>
  <si>
    <t>rotura</t>
  </si>
  <si>
    <t>rudeza</t>
  </si>
  <si>
    <t>safeplace</t>
  </si>
  <si>
    <t>sehizolaluz</t>
  </si>
  <si>
    <t>semeolvidolatarea</t>
  </si>
  <si>
    <t>sensacion</t>
  </si>
  <si>
    <t>serio</t>
  </si>
  <si>
    <t>sincontexto</t>
  </si>
  <si>
    <t>sintexto</t>
  </si>
  <si>
    <t>sirce</t>
  </si>
  <si>
    <t>solluna</t>
  </si>
  <si>
    <t>sonido</t>
  </si>
  <si>
    <t>sunflower</t>
  </si>
  <si>
    <t>tardefresca</t>
  </si>
  <si>
    <t>thesun</t>
  </si>
  <si>
    <t>tiburon</t>
  </si>
  <si>
    <t>tiempo</t>
  </si>
  <si>
    <t>trabajo</t>
  </si>
  <si>
    <t>tranquilidad</t>
  </si>
  <si>
    <t>traumas</t>
  </si>
  <si>
    <t>uhlala</t>
  </si>
  <si>
    <t>undapaletapingpong</t>
  </si>
  <si>
    <t>vangogh</t>
  </si>
  <si>
    <t>ventana</t>
  </si>
  <si>
    <t>wenapo</t>
  </si>
  <si>
    <t>zana</t>
  </si>
  <si>
    <t>Puntaje asignado</t>
  </si>
  <si>
    <t>tronco</t>
  </si>
  <si>
    <t>cancha</t>
  </si>
  <si>
    <t>bus</t>
  </si>
  <si>
    <t>tallo</t>
  </si>
  <si>
    <t>fútbol</t>
  </si>
  <si>
    <t>alfombra</t>
  </si>
  <si>
    <t>palo</t>
  </si>
  <si>
    <t>planta</t>
  </si>
  <si>
    <t>caja</t>
  </si>
  <si>
    <t>hulk</t>
  </si>
  <si>
    <t>madera</t>
  </si>
  <si>
    <t>pizarra</t>
  </si>
  <si>
    <t>poste</t>
  </si>
  <si>
    <t>rama</t>
  </si>
  <si>
    <t>brócoli</t>
  </si>
  <si>
    <t>cuaderno</t>
  </si>
  <si>
    <t>lechuga</t>
  </si>
  <si>
    <t>pino</t>
  </si>
  <si>
    <t>saltamontes</t>
  </si>
  <si>
    <t>agua</t>
  </si>
  <si>
    <t>cama</t>
  </si>
  <si>
    <t>hojas</t>
  </si>
  <si>
    <t>carretera</t>
  </si>
  <si>
    <t>casa</t>
  </si>
  <si>
    <t>césped</t>
  </si>
  <si>
    <t>colchón</t>
  </si>
  <si>
    <t>container</t>
  </si>
  <si>
    <t>estuche</t>
  </si>
  <si>
    <t>lana</t>
  </si>
  <si>
    <t>musgo</t>
  </si>
  <si>
    <t>anaconda</t>
  </si>
  <si>
    <t>bala</t>
  </si>
  <si>
    <t>cartón</t>
  </si>
  <si>
    <t>cartulina</t>
  </si>
  <si>
    <t>chaleco</t>
  </si>
  <si>
    <t>espárrago</t>
  </si>
  <si>
    <t>hilo</t>
  </si>
  <si>
    <t>león</t>
  </si>
  <si>
    <t>lija</t>
  </si>
  <si>
    <t>mantis</t>
  </si>
  <si>
    <t>menta</t>
  </si>
  <si>
    <t>micro</t>
  </si>
  <si>
    <t>muralla</t>
  </si>
  <si>
    <t>pelo</t>
  </si>
  <si>
    <t>pilar</t>
  </si>
  <si>
    <t>poroto</t>
  </si>
  <si>
    <t>refrigerador</t>
  </si>
  <si>
    <t>suave</t>
  </si>
  <si>
    <t>tabla</t>
  </si>
  <si>
    <t>tela</t>
  </si>
  <si>
    <t>tenis</t>
  </si>
  <si>
    <t>trozo</t>
  </si>
  <si>
    <t>usain</t>
  </si>
  <si>
    <t>alga</t>
  </si>
  <si>
    <t>almohada</t>
  </si>
  <si>
    <t>atleta</t>
  </si>
  <si>
    <t>autobus</t>
  </si>
  <si>
    <t>banca</t>
  </si>
  <si>
    <t>barra</t>
  </si>
  <si>
    <t>basura</t>
  </si>
  <si>
    <t>bate</t>
  </si>
  <si>
    <t>bicicleta</t>
  </si>
  <si>
    <t>brazo</t>
  </si>
  <si>
    <t>campo</t>
  </si>
  <si>
    <t>carbón</t>
  </si>
  <si>
    <t>carpeta</t>
  </si>
  <si>
    <t>carreta</t>
  </si>
  <si>
    <t>carro</t>
  </si>
  <si>
    <t>cera</t>
  </si>
  <si>
    <t>cerro</t>
  </si>
  <si>
    <t>chaqueta</t>
  </si>
  <si>
    <t>chita</t>
  </si>
  <si>
    <t>closet</t>
  </si>
  <si>
    <t>cojín</t>
  </si>
  <si>
    <t>concreto</t>
  </si>
  <si>
    <t>cuadro</t>
  </si>
  <si>
    <t>culebra</t>
  </si>
  <si>
    <t>encendedor</t>
  </si>
  <si>
    <t>escoba</t>
  </si>
  <si>
    <t>espinaca</t>
  </si>
  <si>
    <t>eucalipto</t>
  </si>
  <si>
    <t>franja</t>
  </si>
  <si>
    <t>frazada</t>
  </si>
  <si>
    <t>fuego</t>
  </si>
  <si>
    <t>género</t>
  </si>
  <si>
    <t>iguana</t>
  </si>
  <si>
    <t>invierno</t>
  </si>
  <si>
    <t>jugo</t>
  </si>
  <si>
    <t>lima</t>
  </si>
  <si>
    <t>lingote</t>
  </si>
  <si>
    <t>loro</t>
  </si>
  <si>
    <t>loza</t>
  </si>
  <si>
    <t>mantel</t>
  </si>
  <si>
    <t>metro</t>
  </si>
  <si>
    <t>moho</t>
  </si>
  <si>
    <t>morrón</t>
  </si>
  <si>
    <t>mueble</t>
  </si>
  <si>
    <t>papas</t>
  </si>
  <si>
    <t>paralelepipedo</t>
  </si>
  <si>
    <t>parlante</t>
  </si>
  <si>
    <t>parque</t>
  </si>
  <si>
    <t>patio</t>
  </si>
  <si>
    <t>picaflor</t>
  </si>
  <si>
    <t>pieza</t>
  </si>
  <si>
    <t>piso</t>
  </si>
  <si>
    <t>plaza</t>
  </si>
  <si>
    <t>plátano</t>
  </si>
  <si>
    <t>polar</t>
  </si>
  <si>
    <t>salchicha</t>
  </si>
  <si>
    <t>semáforo</t>
  </si>
  <si>
    <t>televisor</t>
  </si>
  <si>
    <t>teléfono</t>
  </si>
  <si>
    <t>tigre</t>
  </si>
  <si>
    <t>toalla</t>
  </si>
  <si>
    <t>torta</t>
  </si>
  <si>
    <t>viento</t>
  </si>
  <si>
    <t>afiche</t>
  </si>
  <si>
    <t>afilador</t>
  </si>
  <si>
    <t>alameda</t>
  </si>
  <si>
    <t>alcantarilla</t>
  </si>
  <si>
    <t>anguila</t>
  </si>
  <si>
    <t>anillo</t>
  </si>
  <si>
    <t>antibalas</t>
  </si>
  <si>
    <t>antorcha</t>
  </si>
  <si>
    <t>apoya</t>
  </si>
  <si>
    <t>arco</t>
  </si>
  <si>
    <t>arcoiris</t>
  </si>
  <si>
    <t>arena</t>
  </si>
  <si>
    <t>ascensor</t>
  </si>
  <si>
    <t>automotora</t>
  </si>
  <si>
    <t>avanzar</t>
  </si>
  <si>
    <t>ángel</t>
  </si>
  <si>
    <t>ballena</t>
  </si>
  <si>
    <t>bandera</t>
  </si>
  <si>
    <t>batido</t>
  </si>
  <si>
    <t>bicho</t>
  </si>
  <si>
    <t>bigtime</t>
  </si>
  <si>
    <t>billete</t>
  </si>
  <si>
    <t>biología</t>
  </si>
  <si>
    <t>boa</t>
  </si>
  <si>
    <t>bodega</t>
  </si>
  <si>
    <t>boliche</t>
  </si>
  <si>
    <t>bolsa</t>
  </si>
  <si>
    <t>bolso</t>
  </si>
  <si>
    <t>bruta</t>
  </si>
  <si>
    <t>calle</t>
  </si>
  <si>
    <t>calor</t>
  </si>
  <si>
    <t>camioneta</t>
  </si>
  <si>
    <t>canadá</t>
  </si>
  <si>
    <t>caña</t>
  </si>
  <si>
    <t>cañón</t>
  </si>
  <si>
    <t>carabinero</t>
  </si>
  <si>
    <t>carcasa</t>
  </si>
  <si>
    <t>cargador</t>
  </si>
  <si>
    <t>cartera</t>
  </si>
  <si>
    <t>cáscara</t>
  </si>
  <si>
    <t>cemento</t>
  </si>
  <si>
    <t>chela</t>
  </si>
  <si>
    <t>china</t>
  </si>
  <si>
    <t>chocolate</t>
  </si>
  <si>
    <t>churro</t>
  </si>
  <si>
    <t>cigarrillo</t>
  </si>
  <si>
    <t>cilindro</t>
  </si>
  <si>
    <t>cinta</t>
  </si>
  <si>
    <t>cobertor</t>
  </si>
  <si>
    <t>cocina</t>
  </si>
  <si>
    <t>coipo</t>
  </si>
  <si>
    <t>cola</t>
  </si>
  <si>
    <t>colador</t>
  </si>
  <si>
    <t>columna</t>
  </si>
  <si>
    <t>comedor</t>
  </si>
  <si>
    <t>completo</t>
  </si>
  <si>
    <t>confort</t>
  </si>
  <si>
    <t>contenedor</t>
  </si>
  <si>
    <t>correcaminos</t>
  </si>
  <si>
    <t>corrector</t>
  </si>
  <si>
    <t>corteza</t>
  </si>
  <si>
    <t>cuadra</t>
  </si>
  <si>
    <t>cuarzo</t>
  </si>
  <si>
    <t>cubrecama</t>
  </si>
  <si>
    <t>cuchillo</t>
  </si>
  <si>
    <t>cuero</t>
  </si>
  <si>
    <t>data</t>
  </si>
  <si>
    <t>dedo</t>
  </si>
  <si>
    <t>destacador</t>
  </si>
  <si>
    <t>devorar</t>
  </si>
  <si>
    <t>disco</t>
  </si>
  <si>
    <t>diseño</t>
  </si>
  <si>
    <t>dominó</t>
  </si>
  <si>
    <t>eclipse</t>
  </si>
  <si>
    <t>elevaciones</t>
  </si>
  <si>
    <t>ensalada</t>
  </si>
  <si>
    <t>escalera</t>
  </si>
  <si>
    <t>escamas</t>
  </si>
  <si>
    <t>esponjoso</t>
  </si>
  <si>
    <t>estante</t>
  </si>
  <si>
    <t>éxito</t>
  </si>
  <si>
    <t>fierro</t>
  </si>
  <si>
    <t>flash</t>
  </si>
  <si>
    <t>fluor</t>
  </si>
  <si>
    <t>follaje</t>
  </si>
  <si>
    <t>fondo</t>
  </si>
  <si>
    <t>forro</t>
  </si>
  <si>
    <t>francotirador</t>
  </si>
  <si>
    <t>funda</t>
  </si>
  <si>
    <t>gama</t>
  </si>
  <si>
    <t>gamer</t>
  </si>
  <si>
    <t>gordo</t>
  </si>
  <si>
    <t>grillo</t>
  </si>
  <si>
    <t>guepardo</t>
  </si>
  <si>
    <t>hipopótamo</t>
  </si>
  <si>
    <t>hogar</t>
  </si>
  <si>
    <t>horno</t>
  </si>
  <si>
    <t>jabón</t>
  </si>
  <si>
    <t>jeans</t>
  </si>
  <si>
    <t>jeep</t>
  </si>
  <si>
    <t>jenga</t>
  </si>
  <si>
    <t>julieta</t>
  </si>
  <si>
    <t>lanzamiento</t>
  </si>
  <si>
    <t>lavadora</t>
  </si>
  <si>
    <t>lámpara</t>
  </si>
  <si>
    <t>letrero</t>
  </si>
  <si>
    <t>liana</t>
  </si>
  <si>
    <t>limón</t>
  </si>
  <si>
    <t>limusina</t>
  </si>
  <si>
    <t>lista</t>
  </si>
  <si>
    <t>línea</t>
  </si>
  <si>
    <t>marihuana</t>
  </si>
  <si>
    <t>mario</t>
  </si>
  <si>
    <t>masaje</t>
  </si>
  <si>
    <t>mascarilla</t>
  </si>
  <si>
    <t>mesón</t>
  </si>
  <si>
    <t>metal</t>
  </si>
  <si>
    <t>milimétrica</t>
  </si>
  <si>
    <t>minecraft</t>
  </si>
  <si>
    <t>mitsubishi</t>
  </si>
  <si>
    <t>mochila</t>
  </si>
  <si>
    <t>mohoso</t>
  </si>
  <si>
    <t>motor</t>
  </si>
  <si>
    <t>módem</t>
  </si>
  <si>
    <t>museo</t>
  </si>
  <si>
    <t>nori</t>
  </si>
  <si>
    <t>novela</t>
  </si>
  <si>
    <t>orca</t>
  </si>
  <si>
    <t>oro</t>
  </si>
  <si>
    <t>otoño</t>
  </si>
  <si>
    <t>pan</t>
  </si>
  <si>
    <t>pantalla</t>
  </si>
  <si>
    <t>papel</t>
  </si>
  <si>
    <t>pastel</t>
  </si>
  <si>
    <t>pastillas</t>
  </si>
  <si>
    <t>pavimento</t>
  </si>
  <si>
    <t>pene</t>
  </si>
  <si>
    <t>pescar</t>
  </si>
  <si>
    <t>pimentón</t>
  </si>
  <si>
    <t>pisador</t>
  </si>
  <si>
    <t>planas</t>
  </si>
  <si>
    <t>plancha</t>
  </si>
  <si>
    <t>plano</t>
  </si>
  <si>
    <t>plastilina</t>
  </si>
  <si>
    <t>plumas</t>
  </si>
  <si>
    <t>plumón</t>
  </si>
  <si>
    <t>polerón</t>
  </si>
  <si>
    <t>polipiel</t>
  </si>
  <si>
    <t>polín</t>
  </si>
  <si>
    <t>popó</t>
  </si>
  <si>
    <t>porra</t>
  </si>
  <si>
    <t>potable</t>
  </si>
  <si>
    <t>poto</t>
  </si>
  <si>
    <t>prado</t>
  </si>
  <si>
    <t>presa</t>
  </si>
  <si>
    <t>primavera</t>
  </si>
  <si>
    <t>prisma</t>
  </si>
  <si>
    <t>protector</t>
  </si>
  <si>
    <t>proyector</t>
  </si>
  <si>
    <t>puertas</t>
  </si>
  <si>
    <t>pvc</t>
  </si>
  <si>
    <t>raíz</t>
  </si>
  <si>
    <t>rampla</t>
  </si>
  <si>
    <t>rascacielos</t>
  </si>
  <si>
    <t>repollo</t>
  </si>
  <si>
    <t>río</t>
  </si>
  <si>
    <t>roble</t>
  </si>
  <si>
    <t>roca</t>
  </si>
  <si>
    <t>roll</t>
  </si>
  <si>
    <t>rollo</t>
  </si>
  <si>
    <t>romeo</t>
  </si>
  <si>
    <t>ropa</t>
  </si>
  <si>
    <t>sala</t>
  </si>
  <si>
    <t>salida</t>
  </si>
  <si>
    <t>saltar</t>
  </si>
  <si>
    <t>señal</t>
  </si>
  <si>
    <t>sillón</t>
  </si>
  <si>
    <t>slime</t>
  </si>
  <si>
    <t>soda</t>
  </si>
  <si>
    <t>suéter</t>
  </si>
  <si>
    <t>supermercado</t>
  </si>
  <si>
    <t>tallarines</t>
  </si>
  <si>
    <t>tejer</t>
  </si>
  <si>
    <t>terreno</t>
  </si>
  <si>
    <t>tinta</t>
  </si>
  <si>
    <t>tiritas</t>
  </si>
  <si>
    <t>tobogán</t>
  </si>
  <si>
    <t>tortuga</t>
  </si>
  <si>
    <t>totebag</t>
  </si>
  <si>
    <t>traoré</t>
  </si>
  <si>
    <t>tubería</t>
  </si>
  <si>
    <t>tubos</t>
  </si>
  <si>
    <t>uñas</t>
  </si>
  <si>
    <t>vehículo</t>
  </si>
  <si>
    <t>velador</t>
  </si>
  <si>
    <t>velocidad</t>
  </si>
  <si>
    <t>vía</t>
  </si>
  <si>
    <t>voley</t>
  </si>
  <si>
    <t>vuelo</t>
  </si>
  <si>
    <t>Huevo</t>
  </si>
  <si>
    <t xml:space="preserve">Mono </t>
  </si>
  <si>
    <t>Laguna</t>
  </si>
  <si>
    <t>Planta de pie</t>
  </si>
  <si>
    <t>Payaso</t>
  </si>
  <si>
    <t>Gota de agua</t>
  </si>
  <si>
    <t>Maraca</t>
  </si>
  <si>
    <t>Coco</t>
  </si>
  <si>
    <t>Niño con globo</t>
  </si>
  <si>
    <t>Ojo</t>
  </si>
  <si>
    <t>Mar</t>
  </si>
  <si>
    <t>Paisaje</t>
  </si>
  <si>
    <t>Amanecer</t>
  </si>
  <si>
    <t>Desfile de moda</t>
  </si>
  <si>
    <t>Casco astronauta</t>
  </si>
  <si>
    <t>Chinita</t>
  </si>
  <si>
    <t>Rosa atrapada</t>
  </si>
  <si>
    <t xml:space="preserve">cristal </t>
  </si>
  <si>
    <t>nucleo de rodes</t>
  </si>
  <si>
    <t>Escudo templario</t>
  </si>
  <si>
    <t>Anillo de vida</t>
  </si>
  <si>
    <t>Granada</t>
  </si>
  <si>
    <t>Planta zapato</t>
  </si>
  <si>
    <t>Gota de lluvia</t>
  </si>
  <si>
    <t>Fuerza viento</t>
  </si>
  <si>
    <t>Chala</t>
  </si>
  <si>
    <t>Ornitorrinco</t>
  </si>
  <si>
    <t>Funda de raqueta</t>
  </si>
  <si>
    <t>Linterna</t>
  </si>
  <si>
    <t>Imagen abstracta</t>
  </si>
  <si>
    <t>Sirce</t>
  </si>
  <si>
    <t xml:space="preserve">Paisaje </t>
  </si>
  <si>
    <t>Sunflower</t>
  </si>
  <si>
    <t>Cráneo</t>
  </si>
  <si>
    <t>Península</t>
  </si>
  <si>
    <t>Viuda negra</t>
  </si>
  <si>
    <t>Piña</t>
  </si>
  <si>
    <t>Pintura reloj derretido</t>
  </si>
  <si>
    <t>Paleta de playa</t>
  </si>
  <si>
    <t xml:space="preserve">Alien </t>
  </si>
  <si>
    <t>Ovni</t>
  </si>
  <si>
    <t>Abeja</t>
  </si>
  <si>
    <t>Verano</t>
  </si>
  <si>
    <t>Rostro asombro</t>
  </si>
  <si>
    <t>Hola</t>
  </si>
  <si>
    <t>Pulpo</t>
  </si>
  <si>
    <t>Canta</t>
  </si>
  <si>
    <t>Pie</t>
  </si>
  <si>
    <t>Mixi</t>
  </si>
  <si>
    <t>Milmanos</t>
  </si>
  <si>
    <t>Sonriente</t>
  </si>
  <si>
    <t>Malhumorado</t>
  </si>
  <si>
    <t>Perrogato</t>
  </si>
  <si>
    <t xml:space="preserve">Huella </t>
  </si>
  <si>
    <t>Estrés</t>
  </si>
  <si>
    <t>Diversión</t>
  </si>
  <si>
    <t>Improvisar</t>
  </si>
  <si>
    <t>Ave</t>
  </si>
  <si>
    <t>Líneas</t>
  </si>
  <si>
    <t>Pollo con sombrero</t>
  </si>
  <si>
    <t>Música</t>
  </si>
  <si>
    <t>Oreja perforada</t>
  </si>
  <si>
    <t>Puesta de sol</t>
  </si>
  <si>
    <t>Lluvia</t>
  </si>
  <si>
    <t>Espacio</t>
  </si>
  <si>
    <t>Café</t>
  </si>
  <si>
    <t>Surf</t>
  </si>
  <si>
    <t>Animal</t>
  </si>
  <si>
    <t>Bebé</t>
  </si>
  <si>
    <t>Hongo</t>
  </si>
  <si>
    <t>xp</t>
  </si>
  <si>
    <t>Zana</t>
  </si>
  <si>
    <t>Cuak</t>
  </si>
  <si>
    <t xml:space="preserve">pin </t>
  </si>
  <si>
    <t>Nugget</t>
  </si>
  <si>
    <t>Célula</t>
  </si>
  <si>
    <t>Tejido epitolial</t>
  </si>
  <si>
    <t>Chuleta</t>
  </si>
  <si>
    <t>Fantasmin</t>
  </si>
  <si>
    <t>Pelota de golf</t>
  </si>
  <si>
    <t>Cachorro</t>
  </si>
  <si>
    <t>Zapato de payaso</t>
  </si>
  <si>
    <t xml:space="preserve">Plato </t>
  </si>
  <si>
    <t>símbolo mujer</t>
  </si>
  <si>
    <t xml:space="preserve">Canales </t>
  </si>
  <si>
    <t>Invertido</t>
  </si>
  <si>
    <t>Pool</t>
  </si>
  <si>
    <t xml:space="preserve">Pintura  </t>
  </si>
  <si>
    <t>Obras</t>
  </si>
  <si>
    <t>Volar</t>
  </si>
  <si>
    <t>Mono con orejas</t>
  </si>
  <si>
    <t>Miedo</t>
  </si>
  <si>
    <t>Vida</t>
  </si>
  <si>
    <t>Radio</t>
  </si>
  <si>
    <t>Pantera</t>
  </si>
  <si>
    <t xml:space="preserve">Embrión </t>
  </si>
  <si>
    <t>Amor</t>
  </si>
  <si>
    <t>Sol Luna</t>
  </si>
  <si>
    <t>Máscara</t>
  </si>
  <si>
    <t>Pandero</t>
  </si>
  <si>
    <t>Uvas</t>
  </si>
  <si>
    <t xml:space="preserve">Rosa  </t>
  </si>
  <si>
    <t>La rose</t>
  </si>
  <si>
    <t xml:space="preserve">Sol   </t>
  </si>
  <si>
    <t>The sun</t>
  </si>
  <si>
    <t>Pelota</t>
  </si>
  <si>
    <t xml:space="preserve">Plantilla </t>
  </si>
  <si>
    <t>Mamadera</t>
  </si>
  <si>
    <t>up</t>
  </si>
  <si>
    <t xml:space="preserve">Micrófono </t>
  </si>
  <si>
    <t>Mono de nieves</t>
  </si>
  <si>
    <t>Cara feliz</t>
  </si>
  <si>
    <t>Frutilla</t>
  </si>
  <si>
    <t>Huevo frito</t>
  </si>
  <si>
    <t>León</t>
  </si>
  <si>
    <t>Piano de cola</t>
  </si>
  <si>
    <t>Coche</t>
  </si>
  <si>
    <t>Papa/patata</t>
  </si>
  <si>
    <t>Confuso</t>
  </si>
  <si>
    <t>Naufrago</t>
  </si>
  <si>
    <t>Madre</t>
  </si>
  <si>
    <t>Universo</t>
  </si>
  <si>
    <t>Cara de miedo</t>
  </si>
  <si>
    <t>Trauma</t>
  </si>
  <si>
    <t>Vela</t>
  </si>
  <si>
    <t>Tiempo</t>
  </si>
  <si>
    <t>Casa de árbol</t>
  </si>
  <si>
    <t>Rosa encapsulada</t>
  </si>
  <si>
    <t>Glob animado</t>
  </si>
  <si>
    <t>Pollo frito</t>
  </si>
  <si>
    <t>Rábano</t>
  </si>
  <si>
    <t>botella aplastada</t>
  </si>
  <si>
    <t>Flotador</t>
  </si>
  <si>
    <t>Koala</t>
  </si>
  <si>
    <t>Mariposa invertida</t>
  </si>
  <si>
    <t>Perspectiva</t>
  </si>
  <si>
    <t>emoji sorprendido</t>
  </si>
  <si>
    <t>bordados abuelita</t>
  </si>
  <si>
    <t>cuadro corazón</t>
  </si>
  <si>
    <t>Roedor/ratón</t>
  </si>
  <si>
    <t>Playa</t>
  </si>
  <si>
    <t>Palmera</t>
  </si>
  <si>
    <t>Celular</t>
  </si>
  <si>
    <t>Lámpara</t>
  </si>
  <si>
    <t>Alien</t>
  </si>
  <si>
    <t>De otro mundo</t>
  </si>
  <si>
    <t>Macetero</t>
  </si>
  <si>
    <t>Se hizo la luz</t>
  </si>
  <si>
    <t>Conformidad</t>
  </si>
  <si>
    <t xml:space="preserve">Flor </t>
  </si>
  <si>
    <t xml:space="preserve">Sol </t>
  </si>
  <si>
    <t>Nube</t>
  </si>
  <si>
    <t>Tranquilidad</t>
  </si>
  <si>
    <t>Calma</t>
  </si>
  <si>
    <t>Estrellado</t>
  </si>
  <si>
    <t>Libro</t>
  </si>
  <si>
    <t>Safe place</t>
  </si>
  <si>
    <t>Monito feo</t>
  </si>
  <si>
    <t>Feilindo</t>
  </si>
  <si>
    <t>Hermanos</t>
  </si>
  <si>
    <t>Feo</t>
  </si>
  <si>
    <t>Catrina</t>
  </si>
  <si>
    <t>Balón en malla</t>
  </si>
  <si>
    <t>Abstracio</t>
  </si>
  <si>
    <t>Valeriano</t>
  </si>
  <si>
    <t>Playa inferno</t>
  </si>
  <si>
    <t>Sin texto</t>
  </si>
  <si>
    <t xml:space="preserve">ramas </t>
  </si>
  <si>
    <t>Pensamiento caotico</t>
  </si>
  <si>
    <t>Microorganismo</t>
  </si>
  <si>
    <t>Enfermera</t>
  </si>
  <si>
    <t>Huella de gato</t>
  </si>
  <si>
    <t>Víbora</t>
  </si>
  <si>
    <t>Alegría</t>
  </si>
  <si>
    <t>Cara invertida</t>
  </si>
  <si>
    <t>Sin contexto</t>
  </si>
  <si>
    <t>Destellos</t>
  </si>
  <si>
    <t>Galaxia</t>
  </si>
  <si>
    <t>Princesa</t>
  </si>
  <si>
    <t>Persona enojada</t>
  </si>
  <si>
    <t>Scarymovie</t>
  </si>
  <si>
    <t>Persona pensando</t>
  </si>
  <si>
    <t>Chancla</t>
  </si>
  <si>
    <t>Don ratón</t>
  </si>
  <si>
    <t>Las zico</t>
  </si>
  <si>
    <t>Vía Láctea</t>
  </si>
  <si>
    <t>Rayo</t>
  </si>
  <si>
    <t>Paraguas</t>
  </si>
  <si>
    <t>Cofusión</t>
  </si>
  <si>
    <t>Papaneke</t>
  </si>
  <si>
    <t>Dinosaurio</t>
  </si>
  <si>
    <t>Carne</t>
  </si>
  <si>
    <t>Mano</t>
  </si>
  <si>
    <t>Mouse</t>
  </si>
  <si>
    <t>Bomba de agua</t>
  </si>
  <si>
    <t>Macareno</t>
  </si>
  <si>
    <t>Flecha</t>
  </si>
  <si>
    <t>Curvas</t>
  </si>
  <si>
    <t>Mickey</t>
  </si>
  <si>
    <t>Hallowen</t>
  </si>
  <si>
    <t xml:space="preserve">Sebastian </t>
  </si>
  <si>
    <t>Murciélago</t>
  </si>
  <si>
    <t>Minera</t>
  </si>
  <si>
    <t>Doberman</t>
  </si>
  <si>
    <t>Embudo</t>
  </si>
  <si>
    <t>Planeta</t>
  </si>
  <si>
    <t>Mosaico</t>
  </si>
  <si>
    <t>Accesorios/Decoración</t>
  </si>
  <si>
    <t>Cactus floreado</t>
  </si>
  <si>
    <t>Piercing</t>
  </si>
  <si>
    <t>Paila con huevo</t>
  </si>
  <si>
    <t>Peineta</t>
  </si>
  <si>
    <t>Lobo</t>
  </si>
  <si>
    <t>Concha</t>
  </si>
  <si>
    <t>Leopardo</t>
  </si>
  <si>
    <t>Orbi</t>
  </si>
  <si>
    <t>Caer</t>
  </si>
  <si>
    <t>Emoji</t>
  </si>
  <si>
    <t>Gato con vestido</t>
  </si>
  <si>
    <t>Cara con globo</t>
  </si>
  <si>
    <t>Pensamiento</t>
  </si>
  <si>
    <t>Corazón</t>
  </si>
  <si>
    <t>Centro</t>
  </si>
  <si>
    <t>Lóbulo</t>
  </si>
  <si>
    <t>visión</t>
  </si>
  <si>
    <t>Sensación</t>
  </si>
  <si>
    <t>Ojo de mosca</t>
  </si>
  <si>
    <t>O</t>
  </si>
  <si>
    <t>Cuba de  mosca</t>
  </si>
  <si>
    <t>Enojo</t>
  </si>
  <si>
    <t>Firulais</t>
  </si>
  <si>
    <t>Utensilio aseo</t>
  </si>
  <si>
    <t xml:space="preserve">Cepillo </t>
  </si>
  <si>
    <t>Pera confitada</t>
  </si>
  <si>
    <t>Abrelata</t>
  </si>
  <si>
    <t>Muerte</t>
  </si>
  <si>
    <t>Chiquitin</t>
  </si>
  <si>
    <t>La invertida</t>
  </si>
  <si>
    <t>Wenapo</t>
  </si>
  <si>
    <t>Cesar</t>
  </si>
  <si>
    <t>No bitches</t>
  </si>
  <si>
    <t>Sus</t>
  </si>
  <si>
    <t>Dulce perita</t>
  </si>
  <si>
    <t>Milanesa con queso</t>
  </si>
  <si>
    <t>Globo volador</t>
  </si>
  <si>
    <t>Burro</t>
  </si>
  <si>
    <t>Berenjena</t>
  </si>
  <si>
    <t xml:space="preserve">Hombre </t>
  </si>
  <si>
    <t>Músculo</t>
  </si>
  <si>
    <t>Encogido</t>
  </si>
  <si>
    <t>disrupción</t>
  </si>
  <si>
    <t>complementación</t>
  </si>
  <si>
    <t>apropiación</t>
  </si>
  <si>
    <t>efímero</t>
  </si>
  <si>
    <t>oposición</t>
  </si>
  <si>
    <t>Ventana</t>
  </si>
  <si>
    <t>Roto</t>
  </si>
  <si>
    <t>Cebra</t>
  </si>
  <si>
    <t>Cerradura</t>
  </si>
  <si>
    <t>Puerta</t>
  </si>
  <si>
    <t xml:space="preserve">Cabeza humana </t>
  </si>
  <si>
    <t>Cabezón</t>
  </si>
  <si>
    <t>Naranja</t>
  </si>
  <si>
    <t>Media naranja</t>
  </si>
  <si>
    <t>Oreja con aros</t>
  </si>
  <si>
    <t>Haba</t>
  </si>
  <si>
    <t>Elefante en una serpiente</t>
  </si>
  <si>
    <t>Puntillismo</t>
  </si>
  <si>
    <t>Movimiento</t>
  </si>
  <si>
    <t>Foto carnet</t>
  </si>
  <si>
    <t>Estampada</t>
  </si>
  <si>
    <t>Kiwi</t>
  </si>
  <si>
    <t>Chupete galactico</t>
  </si>
  <si>
    <t>Abeja obesa</t>
  </si>
  <si>
    <t>Correa</t>
  </si>
  <si>
    <t>Golf</t>
  </si>
  <si>
    <t>Hormiga</t>
  </si>
  <si>
    <t>Planta vs zombie</t>
  </si>
  <si>
    <t>Ciervo</t>
  </si>
  <si>
    <t>Presa de pollo</t>
  </si>
  <si>
    <t>Bistec</t>
  </si>
  <si>
    <t>Mecanismo</t>
  </si>
  <si>
    <t>Vista al azar</t>
  </si>
  <si>
    <t>lluvia de ideas</t>
  </si>
  <si>
    <t>Pájaro</t>
  </si>
  <si>
    <t>Libertad</t>
  </si>
  <si>
    <t>Escape</t>
  </si>
  <si>
    <t>Hombre araña</t>
  </si>
  <si>
    <t>Dedo del pie</t>
  </si>
  <si>
    <t>Precioso</t>
  </si>
  <si>
    <t>Insecto</t>
  </si>
  <si>
    <t>Globo aerostático</t>
  </si>
  <si>
    <t>Maní con pies</t>
  </si>
  <si>
    <t>Cronómetro</t>
  </si>
  <si>
    <t>Calabazin</t>
  </si>
  <si>
    <t>Arabe</t>
  </si>
  <si>
    <t>Persona con gorro</t>
  </si>
  <si>
    <t>Yoyo</t>
  </si>
  <si>
    <t>Joven afro</t>
  </si>
  <si>
    <t xml:space="preserve">Crucifixión </t>
  </si>
  <si>
    <t>La pasión</t>
  </si>
  <si>
    <t>Calamardo</t>
  </si>
  <si>
    <t>Gibert</t>
  </si>
  <si>
    <t>Se me olvidó la tarea</t>
  </si>
  <si>
    <t>Uhlala</t>
  </si>
  <si>
    <t>Tiburón</t>
  </si>
  <si>
    <t>Paleta con pelota</t>
  </si>
  <si>
    <t>Payaso malvado</t>
  </si>
  <si>
    <t>varita para brujas</t>
  </si>
  <si>
    <t>Jamón</t>
  </si>
  <si>
    <t>Cíclope</t>
  </si>
  <si>
    <t>Globo terraqueo</t>
  </si>
  <si>
    <t>Pie grande</t>
  </si>
  <si>
    <t>Caballero</t>
  </si>
  <si>
    <t>Demon</t>
  </si>
  <si>
    <t>Iluminación</t>
  </si>
  <si>
    <t>Postre</t>
  </si>
  <si>
    <t>Mente</t>
  </si>
  <si>
    <t>Esqueleto</t>
  </si>
  <si>
    <t>Lágrima</t>
  </si>
  <si>
    <t>Koi</t>
  </si>
  <si>
    <t>Hugo</t>
  </si>
  <si>
    <t>imagen abstracta</t>
  </si>
  <si>
    <t>Abstracto</t>
  </si>
  <si>
    <t>Observador</t>
  </si>
  <si>
    <t>Almuerzo</t>
  </si>
  <si>
    <t>Bestia</t>
  </si>
  <si>
    <t>Papa</t>
  </si>
  <si>
    <t>Papa feliz</t>
  </si>
  <si>
    <t>Almeja</t>
  </si>
  <si>
    <t>Palta feliz</t>
  </si>
  <si>
    <t>Asombro</t>
  </si>
  <si>
    <t>Agonía</t>
  </si>
  <si>
    <t>Broma</t>
  </si>
  <si>
    <t>Duende</t>
  </si>
  <si>
    <t>Boca abierta</t>
  </si>
  <si>
    <t>apretando algo</t>
  </si>
  <si>
    <t>Pasamontaña osito</t>
  </si>
  <si>
    <t>Mikepera</t>
  </si>
  <si>
    <t>Ojo protección</t>
  </si>
  <si>
    <t>Batman</t>
  </si>
  <si>
    <t>Enredadera</t>
  </si>
  <si>
    <t>Humo chimenea</t>
  </si>
  <si>
    <t>Lupa</t>
  </si>
  <si>
    <t>Tuto pollo</t>
  </si>
  <si>
    <t>Paleta ping pong</t>
  </si>
  <si>
    <t>triángulos</t>
  </si>
  <si>
    <t>Cuadro de flor</t>
  </si>
  <si>
    <t>Muñeco</t>
  </si>
  <si>
    <t>Lengua</t>
  </si>
  <si>
    <t>Feliz</t>
  </si>
  <si>
    <t>Con miedo</t>
  </si>
  <si>
    <t>Lámpara de lava</t>
  </si>
  <si>
    <t>Maceta</t>
  </si>
  <si>
    <t>Topografía</t>
  </si>
  <si>
    <t>Ranura</t>
  </si>
  <si>
    <t>Manopla</t>
  </si>
  <si>
    <t>Funda de paleta</t>
  </si>
  <si>
    <t>Pico de pájaro</t>
  </si>
  <si>
    <t>Hombre formal</t>
  </si>
  <si>
    <t>Chala de condorito</t>
  </si>
  <si>
    <t>Muñeca rusa</t>
  </si>
  <si>
    <t>imán biomagnetismo</t>
  </si>
  <si>
    <t>Espejo</t>
  </si>
  <si>
    <t>Globo apretado</t>
  </si>
  <si>
    <t>Derrame líquido</t>
  </si>
  <si>
    <t>Payaso para golpear</t>
  </si>
  <si>
    <t>Bicho aplastado</t>
  </si>
  <si>
    <t>Trompeta de fiesta</t>
  </si>
  <si>
    <t>Niño con grano</t>
  </si>
  <si>
    <t>Pelota desinflada</t>
  </si>
  <si>
    <t>Pez globo</t>
  </si>
  <si>
    <t>Vaca</t>
  </si>
  <si>
    <t>Agujero de gusano</t>
  </si>
  <si>
    <t>Balón</t>
  </si>
  <si>
    <t>Huella animal</t>
  </si>
  <si>
    <t>Charco de lodo</t>
  </si>
  <si>
    <t>Ukelele</t>
  </si>
  <si>
    <t>Audifono</t>
  </si>
  <si>
    <t>Empanada</t>
  </si>
  <si>
    <t>Tarde fresca</t>
  </si>
  <si>
    <t>mamífero</t>
  </si>
  <si>
    <t>Ducha matutina</t>
  </si>
  <si>
    <t>Terror</t>
  </si>
  <si>
    <t>Atardecer en la azotea</t>
  </si>
  <si>
    <t>Reptil</t>
  </si>
  <si>
    <t>Líquido</t>
  </si>
  <si>
    <t>Bomba</t>
  </si>
  <si>
    <t>Abejorro</t>
  </si>
  <si>
    <t>Garrapata</t>
  </si>
  <si>
    <t>Gato</t>
  </si>
  <si>
    <t>Mascota</t>
  </si>
  <si>
    <t>Rotura</t>
  </si>
  <si>
    <t>Rudeza</t>
  </si>
  <si>
    <t>Picoso</t>
  </si>
  <si>
    <t>Blandura</t>
  </si>
  <si>
    <t>Locura</t>
  </si>
  <si>
    <t>León triste</t>
  </si>
  <si>
    <t>Nave</t>
  </si>
  <si>
    <t>Matrioska</t>
  </si>
  <si>
    <t>Submarino</t>
  </si>
  <si>
    <t>Megamente</t>
  </si>
  <si>
    <t xml:space="preserve">Máscara de León </t>
  </si>
  <si>
    <t>Abrebotellas</t>
  </si>
  <si>
    <t>Brocha</t>
  </si>
  <si>
    <t>Granja</t>
  </si>
  <si>
    <t>Guarda todo</t>
  </si>
  <si>
    <t>Isla</t>
  </si>
  <si>
    <t>Bosque</t>
  </si>
  <si>
    <t>Palta bebé</t>
  </si>
  <si>
    <t xml:space="preserve">ampolleta con luciernaga </t>
  </si>
  <si>
    <t>luz natural</t>
  </si>
  <si>
    <t>Auterretrato</t>
  </si>
  <si>
    <t>Collar de flores</t>
  </si>
  <si>
    <t>Interior</t>
  </si>
  <si>
    <t>Doble cara</t>
  </si>
  <si>
    <t>Jake el perro</t>
  </si>
  <si>
    <t>Pikachu</t>
  </si>
  <si>
    <t>dead pool</t>
  </si>
  <si>
    <t>Angrycat</t>
  </si>
  <si>
    <t>Godzilla</t>
  </si>
  <si>
    <t>King Kong</t>
  </si>
  <si>
    <t>mecha godzilla</t>
  </si>
  <si>
    <t>espaguetización de la tierra</t>
  </si>
  <si>
    <t>Gris</t>
  </si>
  <si>
    <t>Cerdo</t>
  </si>
  <si>
    <t>Collar</t>
  </si>
  <si>
    <t>Medalla</t>
  </si>
  <si>
    <t>Cucharón</t>
  </si>
  <si>
    <t>Piscina con jacuzzi</t>
  </si>
  <si>
    <t>Zapatilla de payaso</t>
  </si>
  <si>
    <t>Sandalia con plataforma</t>
  </si>
  <si>
    <t>Elefante colgante</t>
  </si>
  <si>
    <t>Ramo de globos</t>
  </si>
  <si>
    <t>Mesa de centro</t>
  </si>
  <si>
    <t>Bege</t>
  </si>
  <si>
    <t>Serio</t>
  </si>
  <si>
    <t>Sonajero</t>
  </si>
  <si>
    <t>Arte/Artesanía</t>
  </si>
  <si>
    <t>Pantuflas</t>
  </si>
  <si>
    <t>Estrés universitario</t>
  </si>
  <si>
    <t>Queso</t>
  </si>
  <si>
    <t>Set ping pong</t>
  </si>
  <si>
    <t>Pollo crispy</t>
  </si>
  <si>
    <t>El grito pirata</t>
  </si>
  <si>
    <t>Huevo a la paila</t>
  </si>
  <si>
    <t>Menduloriano</t>
  </si>
  <si>
    <t>camino a la cima</t>
  </si>
  <si>
    <t>Arbusto</t>
  </si>
  <si>
    <t>Canal</t>
  </si>
  <si>
    <t xml:space="preserve">Explosión </t>
  </si>
  <si>
    <t>Cigarro</t>
  </si>
  <si>
    <t>Mayo</t>
  </si>
  <si>
    <t>Verdura</t>
  </si>
  <si>
    <t>ghost face</t>
  </si>
  <si>
    <t>Rotonda</t>
  </si>
  <si>
    <t>Angel</t>
  </si>
  <si>
    <t>Rueda</t>
  </si>
  <si>
    <t xml:space="preserve">Lo complicado de la simpleza </t>
  </si>
  <si>
    <t>Cara derritiendose</t>
  </si>
  <si>
    <t>Me derrito</t>
  </si>
  <si>
    <t>Pista de auto</t>
  </si>
  <si>
    <t>Ojo técnico</t>
  </si>
  <si>
    <t>Loteo</t>
  </si>
  <si>
    <t>Uña</t>
  </si>
  <si>
    <t>Mona Lisa</t>
  </si>
  <si>
    <t>Gesda</t>
  </si>
  <si>
    <t>Cuadro artístico</t>
  </si>
  <si>
    <t>América del sur</t>
  </si>
  <si>
    <t xml:space="preserve">Mosquetón </t>
  </si>
  <si>
    <t xml:space="preserve">idea </t>
  </si>
  <si>
    <t>Microbio</t>
  </si>
  <si>
    <t>Palitroque</t>
  </si>
  <si>
    <t>Muñeco de nieve</t>
  </si>
  <si>
    <t>Perapad</t>
  </si>
  <si>
    <t>Viejo</t>
  </si>
  <si>
    <t>Manzana</t>
  </si>
  <si>
    <t>Bote</t>
  </si>
  <si>
    <t>Alcancía</t>
  </si>
  <si>
    <t>Reflejo</t>
  </si>
  <si>
    <t>Fluido</t>
  </si>
  <si>
    <t>Múltiple</t>
  </si>
  <si>
    <t>Cereal</t>
  </si>
  <si>
    <t>Mp3</t>
  </si>
  <si>
    <t>Llavero</t>
  </si>
  <si>
    <t>Profesiones/oficios</t>
  </si>
  <si>
    <t>Avenida</t>
  </si>
  <si>
    <t>Casa</t>
  </si>
  <si>
    <t>Mapa ciudad</t>
  </si>
  <si>
    <t>Plano casa</t>
  </si>
  <si>
    <t>Sin categoría</t>
  </si>
  <si>
    <t>Hoyo comunitario</t>
  </si>
  <si>
    <t>Pista de carrera</t>
  </si>
  <si>
    <t>Puntaje bisociación</t>
  </si>
  <si>
    <t>Hoja</t>
  </si>
  <si>
    <t>Muebles</t>
  </si>
  <si>
    <t>Personajes</t>
  </si>
  <si>
    <t>Hulk</t>
  </si>
  <si>
    <t>Brócoli</t>
  </si>
  <si>
    <t>piedra</t>
  </si>
  <si>
    <t>pista atletismo</t>
  </si>
  <si>
    <t>uasin bolt</t>
  </si>
  <si>
    <t>comida</t>
  </si>
  <si>
    <t>melón</t>
  </si>
  <si>
    <t>artefacto eléctrico</t>
  </si>
  <si>
    <t xml:space="preserve">computador </t>
  </si>
  <si>
    <t>caja elecrticidad</t>
  </si>
  <si>
    <t>urbano</t>
  </si>
  <si>
    <t>decoración</t>
  </si>
  <si>
    <t>Uitles aseo</t>
  </si>
  <si>
    <t>velocirraptor</t>
  </si>
  <si>
    <t>herramienta</t>
  </si>
  <si>
    <t>aparato</t>
  </si>
  <si>
    <t>área</t>
  </si>
  <si>
    <t>bombero</t>
  </si>
  <si>
    <t>útiles escolares</t>
  </si>
  <si>
    <t xml:space="preserve">borrador </t>
  </si>
  <si>
    <t>cable</t>
  </si>
  <si>
    <t>camino</t>
  </si>
  <si>
    <t>consolador</t>
  </si>
  <si>
    <t>creeper</t>
  </si>
  <si>
    <t xml:space="preserve">materiales </t>
  </si>
  <si>
    <t>Deporte/juegos</t>
  </si>
  <si>
    <t xml:space="preserve">dragón </t>
  </si>
  <si>
    <t>pierro</t>
  </si>
  <si>
    <t>forma rara</t>
  </si>
  <si>
    <t>kaninkama</t>
  </si>
  <si>
    <t>kiosko</t>
  </si>
  <si>
    <t>listón</t>
  </si>
  <si>
    <t>longaniza</t>
  </si>
  <si>
    <t>martín</t>
  </si>
  <si>
    <t>moto/motocicleta</t>
  </si>
  <si>
    <t>nervadura</t>
  </si>
  <si>
    <t>neumático</t>
  </si>
  <si>
    <t xml:space="preserve">pasta </t>
  </si>
  <si>
    <t xml:space="preserve">pizarrón </t>
  </si>
  <si>
    <t>plástico</t>
  </si>
  <si>
    <t>reja</t>
  </si>
  <si>
    <t>subterráneo</t>
  </si>
  <si>
    <t>tríptico</t>
  </si>
  <si>
    <t>aston martin</t>
  </si>
  <si>
    <t>contenedores/envases</t>
  </si>
  <si>
    <t>formas geométricas</t>
  </si>
  <si>
    <t>ataúd</t>
  </si>
  <si>
    <t>cuero reptíl</t>
  </si>
  <si>
    <t>planeta tierra</t>
  </si>
  <si>
    <t>Conceptos</t>
  </si>
  <si>
    <t>cuerpo regular</t>
  </si>
  <si>
    <t>san juan</t>
  </si>
  <si>
    <t>Bombilla</t>
  </si>
  <si>
    <t>Luminosidad</t>
  </si>
  <si>
    <t>maní</t>
  </si>
  <si>
    <t>barba</t>
  </si>
  <si>
    <t>telefono</t>
  </si>
  <si>
    <t>abuelo</t>
  </si>
  <si>
    <t>amigo</t>
  </si>
  <si>
    <t>cerrar</t>
  </si>
  <si>
    <t>clip</t>
  </si>
  <si>
    <t>Decoración, arte, diseño, ropa</t>
  </si>
  <si>
    <t>alfiler</t>
  </si>
  <si>
    <t>corchete</t>
  </si>
  <si>
    <t>Cordones</t>
  </si>
  <si>
    <t>horquilla</t>
  </si>
  <si>
    <t>palanca</t>
  </si>
  <si>
    <t>pisapapeles</t>
  </si>
  <si>
    <t>2,44 %</t>
  </si>
  <si>
    <t>2,03 %</t>
  </si>
  <si>
    <t>1,83 %</t>
  </si>
  <si>
    <t>1,63 %</t>
  </si>
  <si>
    <t>1,22 %</t>
  </si>
  <si>
    <t>0,81 %</t>
  </si>
  <si>
    <t>bolt</t>
  </si>
  <si>
    <t>medir</t>
  </si>
  <si>
    <t>0,41 %</t>
  </si>
  <si>
    <t>carabineros</t>
  </si>
  <si>
    <t>espacial</t>
  </si>
  <si>
    <t>muro</t>
  </si>
  <si>
    <t>vómito</t>
  </si>
  <si>
    <t>0,20 %</t>
  </si>
  <si>
    <t>alcachofa</t>
  </si>
  <si>
    <t>ancho</t>
  </si>
  <si>
    <t>asteroide</t>
  </si>
  <si>
    <t>atlético</t>
  </si>
  <si>
    <t>automovil</t>
  </si>
  <si>
    <t>autos</t>
  </si>
  <si>
    <t>avestruz</t>
  </si>
  <si>
    <t>azul</t>
  </si>
  <si>
    <t>álamo</t>
  </si>
  <si>
    <t>balón</t>
  </si>
  <si>
    <t>batalla</t>
  </si>
  <si>
    <t>ben</t>
  </si>
  <si>
    <t>béisbol</t>
  </si>
  <si>
    <t>biblia</t>
  </si>
  <si>
    <t>blanco</t>
  </si>
  <si>
    <t>caimán</t>
  </si>
  <si>
    <t>camion</t>
  </si>
  <si>
    <t>casaca</t>
  </si>
  <si>
    <t>challenger</t>
  </si>
  <si>
    <t>chile</t>
  </si>
  <si>
    <t>churros</t>
  </si>
  <si>
    <t>circular</t>
  </si>
  <si>
    <t>cofre</t>
  </si>
  <si>
    <t>coliseo</t>
  </si>
  <si>
    <t>constrictora</t>
  </si>
  <si>
    <t>corredor</t>
  </si>
  <si>
    <t>corte</t>
  </si>
  <si>
    <t>cortometraje</t>
  </si>
  <si>
    <t>crema</t>
  </si>
  <si>
    <t>decorado</t>
  </si>
  <si>
    <t>deportivo</t>
  </si>
  <si>
    <t>dios</t>
  </si>
  <si>
    <t>disfraz</t>
  </si>
  <si>
    <t>escalada</t>
  </si>
  <si>
    <t>esmeraldas</t>
  </si>
  <si>
    <t>estancada</t>
  </si>
  <si>
    <t>futbol</t>
  </si>
  <si>
    <t>genero</t>
  </si>
  <si>
    <t>grande</t>
  </si>
  <si>
    <t>gráfica</t>
  </si>
  <si>
    <t>gruego</t>
  </si>
  <si>
    <t>gruso</t>
  </si>
  <si>
    <t>gusano</t>
  </si>
  <si>
    <t>hipódromo</t>
  </si>
  <si>
    <t>hormigón</t>
  </si>
  <si>
    <t>incrustaciones</t>
  </si>
  <si>
    <t>italiano</t>
  </si>
  <si>
    <t>jabalí</t>
  </si>
  <si>
    <t>jardín</t>
  </si>
  <si>
    <t>kevin</t>
  </si>
  <si>
    <t>lancha</t>
  </si>
  <si>
    <t>lianas</t>
  </si>
  <si>
    <t>lienzo</t>
  </si>
  <si>
    <t>maleta</t>
  </si>
  <si>
    <t>marcapáginas</t>
  </si>
  <si>
    <t>mármol</t>
  </si>
  <si>
    <t>mesas</t>
  </si>
  <si>
    <t>milo</t>
  </si>
  <si>
    <t>moda</t>
  </si>
  <si>
    <t>muebles</t>
  </si>
  <si>
    <t>muzgo</t>
  </si>
  <si>
    <t>nada</t>
  </si>
  <si>
    <t>nadando</t>
  </si>
  <si>
    <t>negro</t>
  </si>
  <si>
    <t>ñandú</t>
  </si>
  <si>
    <t>océano</t>
  </si>
  <si>
    <t>ocurre</t>
  </si>
  <si>
    <t>oruga</t>
  </si>
  <si>
    <t>palto</t>
  </si>
  <si>
    <t>pantalón</t>
  </si>
  <si>
    <t>parte</t>
  </si>
  <si>
    <t>pastizal</t>
  </si>
  <si>
    <t>pegamento</t>
  </si>
  <si>
    <t>peluca</t>
  </si>
  <si>
    <t>pepinos</t>
  </si>
  <si>
    <t>persecución</t>
  </si>
  <si>
    <t>piel</t>
  </si>
  <si>
    <t>piernas</t>
  </si>
  <si>
    <t>pilares</t>
  </si>
  <si>
    <t>policía</t>
  </si>
  <si>
    <t>procesador</t>
  </si>
  <si>
    <t>realmente</t>
  </si>
  <si>
    <t>rectorado</t>
  </si>
  <si>
    <t>religión</t>
  </si>
  <si>
    <t>riego</t>
  </si>
  <si>
    <t>rojo</t>
  </si>
  <si>
    <t>roma</t>
  </si>
  <si>
    <t>romano</t>
  </si>
  <si>
    <t>ruedas</t>
  </si>
  <si>
    <t>sangre</t>
  </si>
  <si>
    <t>sarcófago</t>
  </si>
  <si>
    <t>tanque</t>
  </si>
  <si>
    <t>tarjeta</t>
  </si>
  <si>
    <t>tarro</t>
  </si>
  <si>
    <t>tatuaje</t>
  </si>
  <si>
    <t>teñido</t>
  </si>
  <si>
    <t>textura</t>
  </si>
  <si>
    <t>texturas</t>
  </si>
  <si>
    <t>texturaso</t>
  </si>
  <si>
    <t>texturizado</t>
  </si>
  <si>
    <t>tirado</t>
  </si>
  <si>
    <t>tiza</t>
  </si>
  <si>
    <t>transantiago</t>
  </si>
  <si>
    <t>trasera</t>
  </si>
  <si>
    <t>van</t>
  </si>
  <si>
    <t>vara</t>
  </si>
  <si>
    <t>viga</t>
  </si>
  <si>
    <t>Derecho</t>
  </si>
  <si>
    <t>Mondadiente</t>
  </si>
  <si>
    <t>papa, patata</t>
  </si>
  <si>
    <t>tela, género</t>
  </si>
  <si>
    <t>raton, roedor</t>
  </si>
  <si>
    <t>Σ</t>
  </si>
  <si>
    <t>Participante</t>
  </si>
  <si>
    <t>Discriminación</t>
  </si>
  <si>
    <t>I. Dificultad</t>
  </si>
  <si>
    <t>Superior</t>
  </si>
  <si>
    <t>Inferior</t>
  </si>
  <si>
    <t xml:space="preserve">P1 Dibujos a partir de </t>
  </si>
  <si>
    <t>P2 Usos alternativos</t>
  </si>
  <si>
    <t>P3 Bisociación</t>
  </si>
  <si>
    <t>P4</t>
  </si>
  <si>
    <t>P5</t>
  </si>
  <si>
    <t>P6</t>
  </si>
  <si>
    <t>P7</t>
  </si>
  <si>
    <t>P8</t>
  </si>
  <si>
    <t>P9</t>
  </si>
  <si>
    <t>P10</t>
  </si>
  <si>
    <t>P11</t>
  </si>
  <si>
    <t>P23 Metacognición</t>
  </si>
  <si>
    <t>P24 Metacognición</t>
  </si>
  <si>
    <t>P. Creativo</t>
  </si>
  <si>
    <t>P. Crítico</t>
  </si>
  <si>
    <t>PCOMPLEJO</t>
  </si>
  <si>
    <t>Promedio=</t>
  </si>
  <si>
    <t>COMPLEX 21 ESCALA DE PENSAMIENTO COMPLEJO</t>
  </si>
  <si>
    <t>Análisis crítico</t>
  </si>
  <si>
    <t>Metacogn</t>
  </si>
  <si>
    <t>Creatividad</t>
  </si>
  <si>
    <t>Promedio:</t>
  </si>
  <si>
    <t>cuidado</t>
  </si>
  <si>
    <t>sobreproteccion</t>
  </si>
  <si>
    <t>respondent_id</t>
  </si>
  <si>
    <t>collector_id</t>
  </si>
  <si>
    <t>date_created</t>
  </si>
  <si>
    <t>date_modified</t>
  </si>
  <si>
    <t>ip_address</t>
  </si>
  <si>
    <t>email_address</t>
  </si>
  <si>
    <t>first_name</t>
  </si>
  <si>
    <t>last_name</t>
  </si>
  <si>
    <t>custom_1</t>
  </si>
  <si>
    <t>A continuación, responda si acepta participar en esta investigación y autorizar al investigador responsable para realizar los procedimientos requeridos por el proyecto de investigación descrito.</t>
  </si>
  <si>
    <t>Sexo:</t>
  </si>
  <si>
    <t>Correo electrónico:</t>
  </si>
  <si>
    <t>1. Dibujos a partir de una forma
Intenta crear la mayor cantidad de dibujos a partir de la forma dada. Puedes añadir las formas que quieras, pero es necesario que esta forma sea la parte más importante de tus dibujos. La idea es que todos los dibujos propuestos sean distintos. Y a cada dibujo debes colocarle un título o concepto. Una vez que finalices, tómale una fotografía y adjúntalo donde dice "Elegir archivo". Dispones de 5 minutos para realizar esta tarea, porque después de ese tiempo se retirará la hoja de dibujo.
 https://i.ibb.co/HGyx5hv/forma.jpg</t>
  </si>
  <si>
    <t>2. Usos alternativos
Imagina que tienes un clip similar al de la imagen. Piensa en todos los usos diferentes que le puedes dar a este clip. Escribe la mayor cantidad de usos o funciones posibles.
                                                   https://4.bp.blogspot.com/-9GJ99-nSl7w/WG-5OBy-OOI/AAAAAAAAC4o/yKT-RwBvWRkhMLJP1QRlHz29cR1RKoDcgCLcB/s320/clip1.jpg</t>
  </si>
  <si>
    <t>3. Bisociación
Intenta proponer la mayor cantidad de conceptos que se te ocurran, combinando y explorando todas las alternativas o combinaciones posibles con los seis adjetivos presentados. Por ejemplo: Rojo + redondo = nariz de payaso.Negro + alargado + delgado = lápiz grafito. 
 https://i.ibb.co/bBkGQ7D/Conceptos.jpg</t>
  </si>
  <si>
    <t>4. Inferencia 1 de Declaración 1: Los fiscalizadores municipales han recomendado a la Comisión Nacional de Seguridad de Tránsito que exploren alternativas para que mejore la seguridad de los buses interurbanos.</t>
  </si>
  <si>
    <t>5. Inferencia 2 de Declaración 1: La Comisión Nacional de Seguridad de Tránsito tiene la intención de mejorar la seguridad de los pasajeros del transporte público al proponer la exigencia de obligatoriedad del uso de cinturones de seguridad.</t>
  </si>
  <si>
    <t>6. Inferencia 3 de Declaración 1: El uso de los cinturones de seguridad definitivamente ayudaría a reducir los riesgos de seguridad.</t>
  </si>
  <si>
    <t>7. Inferencia 1 de Declaración 2: Como grupo, los estudiantes que asistieron a esta conferencia mostraron un mayor interés en amplios problemas sociales, en comparación a la mayoría de otros estudiantes adolescentes.</t>
  </si>
  <si>
    <t>8. Inferencia 2 de Declaración 2: La mayoría de los estudiantes no había discutido previamente el tema de la conferencia en sus escuelas.</t>
  </si>
  <si>
    <t>9. Inferencia 3 de Declaración 2: Los estudiantes vinieron de distintas partes del país.</t>
  </si>
  <si>
    <t>10. Inferencia 4 de Declaración 2: Los estudiantes han discutido principalmente los problemas de relación de trabajo.</t>
  </si>
  <si>
    <t>11. Inferencia 5 de Declaración 2: Algunos estudiantes adolescentes sintieron que valía la pena discutir problemas de relaciones raciales y formas de lograr la paz mundial.</t>
  </si>
  <si>
    <t>12. Conclusión 1 de Declaración 1: Creo que mi problema es psicológico, pienso que el café me va a mantener despierto; por lo tanto, eso ocurre.</t>
  </si>
  <si>
    <t>13. Conclusión 2 de Declaración 1: No me duermo enseguida después de haber tomado café porque la cafeína que contiene sobre-estimula mi sistema nervioso.</t>
  </si>
  <si>
    <t>14. Conclusión 3 de Declaración 1: Será mejor que en las noches en que quiero dormir pronto, no tome café cuando sea muy tarde.</t>
  </si>
  <si>
    <t>15. Conclusión 1 de Declaración 2: Si las personas que han sufrido un derrame cerebral no son tratadas rápidamente, no sobrevivirán.</t>
  </si>
  <si>
    <t>16. Conclusión 2 de Declaración 2: Los investigadores están desarrollando un medicamento que permita que las células cerebrales puedan soportar la falta de oxígeno.</t>
  </si>
  <si>
    <t>17. Conclusión 1 de Declaración 3: Sin el tratamiento del Dr. Suazo, Diego no habría mejorado.</t>
  </si>
  <si>
    <t>18. Conclusión 2 de Declaración 3: Sin el consejo de su amigo, Diego no se hubiera enterado de la existencia del Dr. Suazo.</t>
  </si>
  <si>
    <t>19. Problema: A José lo sorprendieron copiando la última respuesta a un compañero en el examen final. El profesor le dijo que por dicha acción había decidido reprobarlo de la asignatura porque era lo que correspondía de acuerdo al reglamento de evaluación. José había sido un estudiante destacado académicamente. Intentó defenderse señalando que había sido primera vez que hacía algo así, pero no logró cambiar la decisión del profesor. ¿Estás de acuerdo o en desacuerdo con la decisión tomada por el profesor? Escribe tu respuesta indicando los criterios que utilizaste para decidir cualquiera de las opciones (acuerdo o en desacuerdo).</t>
  </si>
  <si>
    <t>20. Pregunta 1 de la Problemática: Establece los puntos fuertes y débiles de cada una de las posturas (a favor o en contra) respecto del aborto. Y explica brevemente por qué consideras que dicho argumento es fuerte o débil.</t>
  </si>
  <si>
    <t>21. Pregunta 2 de la Problemática: A partir de los argumentos referidos en el texto ¿Cuál crees que podría ser una solución consensuada? La idea es que la respuesta integre razones de ambas perspectivas.</t>
  </si>
  <si>
    <t>22. Pregunta 3 de la Problemática: Si tuvieras que elegir una postura ¿Cuál sería tu solución o respuesta? Fundaméntala contrastando argumentos. Puedes añadir razones o argumentos que no están presentes en el texto.</t>
  </si>
  <si>
    <t>23. Pregunta 1 de Metacognición: Usted ha respondido una serie de tareas en este cuestionario. Considerando esto, evalúa tu participación indicando ¿qué fue lo más fácil y lo más difícil desarrollar y por qué? Responde estableciendo relaciones con los criterios utilizados en la solución de los principales problemas planteados en esta evaluación.</t>
  </si>
  <si>
    <t>24. Pregunta 2 de Metacognición: ¿Cuáles fueron las estrategias, habilidades y/o capacidades cognitivas que aplicaste en el transcurso de esta evaluación? Responde estableciendo relaciones con tus fortalezas, tus debilidades y sentimientos surgidos frente a los distintos problemas a resolver.</t>
  </si>
  <si>
    <t>Response</t>
  </si>
  <si>
    <t>Open-Ended Response</t>
  </si>
  <si>
    <t>Otro (especifique)</t>
  </si>
  <si>
    <t>191.125.9.69</t>
  </si>
  <si>
    <t>SI</t>
  </si>
  <si>
    <t>rbolbaran22@alumnos.utalca.cl</t>
  </si>
  <si>
    <t>5279D6D5-A9CB-4C83-96CF-02072A436D9E.jpeg</t>
  </si>
  <si>
    <t>Agrupar hojas, desarmar el clip como forma de entretención, usar la punta del clip para sacar algo de un pequeño agujero, diferenciar documentos</t>
  </si>
  <si>
    <t xml:space="preserve">1. Verde+ largo= pasto. 2. Rectangular + grueso= chocolate 3. Texturado+ largo= mantel 4. Verde + largo+ rápido + grueso= serpiente 5. Rectangular+ largo= mesa 6. Texturado+ verde= disfraz </t>
  </si>
  <si>
    <t>PV: Probablemente es verdadero</t>
  </si>
  <si>
    <t>F: Con seguridad, es falso</t>
  </si>
  <si>
    <t>V: Con seguridad, es verdadero</t>
  </si>
  <si>
    <t>PF: Probablemente es falso</t>
  </si>
  <si>
    <t>RI: Se requiere más información</t>
  </si>
  <si>
    <t>NO</t>
  </si>
  <si>
    <t>Pudo haberse enterado de la existencia del Dr. Suazo por otro medio, como la televisión, redes sociales, etc</t>
  </si>
  <si>
    <t>Estoy en desacuerdo ya que reprobarlo de la asignatura implica repetirla completamente y si ya era el último examen le podría haber bajado la nota solamente o ver otra opción para corregir el mal comportamiento de José</t>
  </si>
  <si>
    <t xml:space="preserve">A favor: Punto fuerte es que precisamente la mujer tendría la capacidad de decidir con su cuerpo y que probablemente los embarazos de niñas menores provocan que no sigan con sus estudios. Punto débil: los embarazos se producen ya sea si eres menor de edad o mayor de edad. Aborto en contra, argumento fuerte todas las vidas son sagradas y deben protegerse, punto débil se da por entendido que una mujer con embarazo de 1 semana no sabe si el bebé que espera será hombre o mujer, es muy poco el tiempo </t>
  </si>
  <si>
    <t xml:space="preserve">Que el aborto sea realizado bajo ciertos parámetros, para que así estén de acuerdo tanto las personas a favor como en contra </t>
  </si>
  <si>
    <t xml:space="preserve">Mi postura es a favor del aborto, ya que creo firmemente que una mujer debe decidir sobre su cuerpo, hay muchos casos en que las mujeres han quedado embarazadas pero no por voluntad propia, rechazar el aborto no hace que no existan más abortos, sólo hace que las mujeres sigan con temor porque se verán obligadas a realizar abortos no legales, los cuales son peligrosos </t>
  </si>
  <si>
    <t xml:space="preserve">Lo más fácil fue responder la parte del aborto ya que sólo es dar tu opinión y lo más difícil fue la actividad de los clips </t>
  </si>
  <si>
    <t>La estrategia fue concentrarme y responder de manera consciente según lo que realmente pienso, debilidades es la capacidad creativa</t>
  </si>
  <si>
    <t>186.174.193.248</t>
  </si>
  <si>
    <t>angelafranciscavm@gmail.com</t>
  </si>
  <si>
    <t>20220928_154339.jpg</t>
  </si>
  <si>
    <t xml:space="preserve">1. Piercing, sujeta botones con cierre, como compás para dibujar círculos pequeños, para unir cosas, sujetar cables pequeños, cerrar paquetes pequeños, unir apuntes, marcar páginas, ajustar una prenda suelta, usarlo como horquilla </t>
  </si>
  <si>
    <t xml:space="preserve">Texturado+verde= Muzgo Largo+grueso= Un tronco Rectangular+largo=Edificio Rápido+largo= Usain Bolt Verde+grueso=Pepino </t>
  </si>
  <si>
    <t>Estoy de acuerdo con la decisión del profesor, ya que a pesar de que José haya sido un excelente estudiante durante el perido escolar, no justifica que la injusticia que cometió sea dada por desentendida. Todos merecen ser premiados o castigados por igual, además el profesor cumplió el reglamento escolar de evaluación y si fuera de manera contraria, estaría cometiendo falta como docen. Agregar qué, es probable que si llegó a cometer tal acto es un exámen tan importante, es muy probable que ya lo haya hecho en exámenes anteriores, y, piede ser, que debido a estas actitudes, José haya tenido un buen desempeño académico durante el periodo.</t>
  </si>
  <si>
    <t xml:space="preserve">A favor: Punto débil: Poco apoyo científico a comparación de la postura contraria: Establecer la palabra "Algunos" como apoyo científico deja en vista que los respaldos pueden ser inseguros. Punto fuerte: Velar por la salud, la pobreza y el bienestar psicológico: Estos problemas son muy importantes alrededor del mundo ya que se encuentran muy presentes en la mayoría de sociedades.  En contra: Punto débil: Utilizar el criterio "Sagrado" para justificar su negación: Es un punto débil ya que no todos creen en religiones o en lo sagrado. Punto fuerte: Apoyo científico: Demasiado apoyo científico en cuanto a la concepción de vida del ser humano. </t>
  </si>
  <si>
    <t>Apoyo médico (Nutricional y bienestar general de salud), económico, psicológico a la madre y mejorar la burocracia y el mantenimiento general de instituciones de adopción.</t>
  </si>
  <si>
    <t>A favor del aborto, considerando la situación actual del mundo y el poco avance en cuanto a la situación social, una mujer que no está dispuesta por diferentes razones a dar a luz a una vida en camino, debería poder tener derecho a abortarlo. Vivir y crecer en un hogar poco estable, en donde no hay amor maternal, en donde se vive pobreza, falta de educación  o bienestar general en cualquier ámbito, puede desarrollar diferentes problemas en la salud mental y física del ser humano traído al mundo. Considero que es mejor no nacer que tener una pésima calidad de vida</t>
  </si>
  <si>
    <t xml:space="preserve"> Dar puntos fuertes en una posición en la que no estoy de acuerdo. Pero entiendo que es necesario ponerse en un lugar distinto.</t>
  </si>
  <si>
    <t xml:space="preserve"> Aprendí o desarrollé más el justificar mis posiciones, a relacionar conceptos, a comprender enunciados e inferenciar, a detectar errores, a mirar la situación desde otro punto de vista y eso es bueno porque mi personalidad es muy rígida y me niego bastante a entender opiniones diferentes o a salirme de mi línea habitual</t>
  </si>
  <si>
    <t>181.203.44.211</t>
  </si>
  <si>
    <t>dgamboa22@alumnos.utalca.cl</t>
  </si>
  <si>
    <t>20220928_154223.jpg</t>
  </si>
  <si>
    <t>1. Jig para nintendo Switch, 2. Para agrupar hojas, 3. Para doblar y crear figuras, 4. unir con otros clips y crear una cadena, 5. Usar como silueta para dibujar el contorno, 6. Para usarlo como material en arte 3D, 7. Usarlo como juguete desestresante , 8. Para poder usarlo de ejemplo en una evaluación, 9. usarlo como un separador de pagina al leer un libro, 10. Usarlo para formar un agujero, 11. Usarlo como una ganzua, 12. Usarlo para medir, un Clip es una unidad de medida.</t>
  </si>
  <si>
    <t xml:space="preserve"> 1. Rápido+rectangular= Tren, 2. Rectangular+ Largo= regla de medir, 3. Rectangular + Texturizado= un molde, 4. Rectangular + Verde= Una pintura, 5. Rectangular y grueso= una pared, 6. Verde + Texturado= una planta, 7. Verde + grueso= Pepinos, 8. Verde + largo+ rectangular+ ancho= container, 9. Verde + rápido= auto de carabineros, 10. Rápido y Largo = nave espacial, 11. Rápido y grueso= Asteroide, 12. Rápido + grueso+ Verde+ Largo+ Texturado= cocodrilo.</t>
  </si>
  <si>
    <t>No es excluyente.</t>
  </si>
  <si>
    <t>Estoy de acuerdo con la aplicación del reglamento del profesor, porque lo más probable es que la intención de la norma sea formativa y ejemplificadora, además el actuar anterior no es una justificación para permitirlo.</t>
  </si>
  <si>
    <t xml:space="preserve">A favor, puntos fuertes= argumentos más acabados, principalmente que es un tema de salud pública, punto débil= dar una postura a la respuesta científica.     En contra= puntos fuerte= daño psicólogico de las mujeres, pone una cuestión científica, sobre si de considera o no humano el embrión, punto débil= son argumentos más basados en lo moral ligado a pensamientos de un determinado grupo que un planteamiento acabado e integral.  </t>
  </si>
  <si>
    <t>Legalizar el aborto, con causales que demuestren que en vez de provocar un daño psicológico a la mujeres, produzca un efecto contrario, hasta que la comunidad científica resuelva la controversia.</t>
  </si>
  <si>
    <t>Legalizar el aborto, pues es un tema de salud pública, aunque esté prohibido se sigue realizando de manera clandestina.</t>
  </si>
  <si>
    <t>Lo más difícil fueron los análisis de texto y argumentos, pues requería mayor tiempo y concentración para elaborar una respuesta. Lo más fácil fue pensar en los usos del Clip y la combinación de palabras, porque requerían de una creatividad más que de una concentración.</t>
  </si>
  <si>
    <t>Pensamiento critico, analítico, creatividad. Se me hizo más fácil la parte creativa dado que resultaban innovadores y motivadores a la hora de responder, en cambio lo otro es un aspecto más común.</t>
  </si>
  <si>
    <t>181.42.33.40</t>
  </si>
  <si>
    <t xml:space="preserve">torresjuaneduardo2003@gmail.com </t>
  </si>
  <si>
    <t>D42AB5A2-CFCB-4FA7-89AE-FF82A770FB23.jpeg</t>
  </si>
  <si>
    <t>Para juntar pápales, abrir un candado, conductor de electricidad, conductor de calor</t>
  </si>
  <si>
    <t>Verde+largo= pasto, rectangular+largo=edificio, grueso+verde+rápido=Hulk, grueso+largo+texturado= libro, rectangular+rápido= auto</t>
  </si>
  <si>
    <t xml:space="preserve">Sus padres u otro amigo se lo hubiera recomendado </t>
  </si>
  <si>
    <t>De acuerdo, ya que, José puede estar mintiendo y no haya sido la primera vez que copia, y que antes tenía buenas notas porque hacia lo mismo</t>
  </si>
  <si>
    <t xml:space="preserve">Los puntos fuertes de la postura que está de acuerdo con abortar, sería que se presentan consecuencias en la salud mental y físicas en adolescentes, otro punto fuerte es que esta postura está respaldad por distintos científicos, por el estudio llamada the ethical brain y también por Humberto maturna. El punto débil de esta postura sería que la mujer tiene derecho a decidir sobre su cuerpo y todo, y no es asi, porque hay varios factores a discutir. El punto fuerte sobre la postura de que no se debería abortar es que muchos científicos destacados y otros con renombre, como seria jerome lejurne, y el punto débil sería que siempre se tiene que salvar a la vida que está dentro de la madre, y no sería así, ya que, por una violacion no es algo que sea deseado y es por un episodio traumático </t>
  </si>
  <si>
    <t xml:space="preserve">Una solución consensuada en la de las 3 cáusales, donde ahí se pueda abortar, ya sea por posible muerte de la madre, en la malformación del bebé o que quede embarazada gracias a una violacion </t>
  </si>
  <si>
    <t xml:space="preserve">Mi postura sería la de no abortar, ya que estoy de acuerdo de que la vida se crea a partir de la fecundación </t>
  </si>
  <si>
    <t>Lo más fácil es que son preguntas no difíciles de responder, y lo más difícil es el formato</t>
  </si>
  <si>
    <t xml:space="preserve">Conocimiento general </t>
  </si>
  <si>
    <t>186.173.40.160</t>
  </si>
  <si>
    <t xml:space="preserve">Ignaciamuena89@gmail.com </t>
  </si>
  <si>
    <t>20220928_154228.jpg</t>
  </si>
  <si>
    <t>Juntar hojas, abrir un cerrojo</t>
  </si>
  <si>
    <t>Verde+largo: Apio, Verde+largo+grueso: árbol</t>
  </si>
  <si>
    <t xml:space="preserve">Estoy en desacuerdo con la decisión tomada por el profesor, puesto que el hecho de reprobarlo de la asignatura, a mi parecer, es una medida excesiva, claramente el acto de copiar debía ser sancionado pero quizás de otra manera. Además al tomar alguna decisión se debió haber analizado la situación antes. </t>
  </si>
  <si>
    <t>La postura a favor del aborto posee argumentos sólidos al momento de expresar fuentes y autoridades importantes que verifiquen situaciones de realidad y concretas acerca de lo que puede conllevar esta acción. Sin embargo hay en partes que dicha postura posee argumentos que apelan más a la empatía, lo cual dependería del sentimiento y pensar de cada persona. En el caso de la postura a favor sucede exactamente igual, se mencionan autoridades y hechos científicos que comprueban la postura tomada pero hay otros argumentos que básicamente se basan en las emociones y sentimientos que puede poseer una persona al momento de enfrentar un embarazo no deseado. Por lo que sé puede concluir, que ambas posturas se sostienen a su vez de bases sólidas pero de alguna manera influyendo en el sentir del individuo mismo.</t>
  </si>
  <si>
    <t xml:space="preserve">Una solución consensuada sería analizar ambas posturas por medio de sus argumentos, e integrar una legislación y a su vez una educación sexual para todos los adolescentes, puesto que el punto central del asunto es la poca educación sexual que posee la mayoría de la población juvenil. La educación sexual, y su previa integración a la legislación podría prevenir los embarazos no deseados, y a cuidarse conscientemente, lo que provocaría una baja porcentual en realizar actos abortivos. </t>
  </si>
  <si>
    <t>La verdad mi postura es en contra, y solo estoy de acuerdo en el aborto en sus 3 causales, básicamente porqué hoy en día se encuentra el conocimiento y están los métodos para que embarazos no deseados lleguen a ocurrir. A mi criterio, cuando ya traes una vida en tu vientre, no tan solo puedes pensar y tomar decisiones en base a tu bienestar sino que también de esa vida, ya sea en la etapa en que se encuentre. Así mismo como mencione al principio el conocimiento está y los medios se encuentran para que no se llegue a realizar el acto abortivo.</t>
  </si>
  <si>
    <t>Lo más fácil de la encuesta fue establecer las opiniones propias, y analizar. Sin embargo lo más difícil para mi es la creatividad, y siento que actividades como las de dibujo y relacionar conceptos definiéndose con ciertas palabras fue lo más complejo.</t>
  </si>
  <si>
    <t xml:space="preserve">Las habilidades que aplique fue la imaginación, análisis y la crítica frente a ciertas situaciones. Las debilidades destacas son la imaginación. </t>
  </si>
  <si>
    <t>crvr.200418@gmail.com</t>
  </si>
  <si>
    <t>image.jpg</t>
  </si>
  <si>
    <t xml:space="preserve">Archivar documentos, llave de emergencia </t>
  </si>
  <si>
    <t>Verde+ grueso= Palta, rectangular + largo= Mesa, Rectangular+ verde= pizarra, Largo+ grueso+ verde= pepino, Texturado+ largo+ verde= cocodrilo, Texturado+ verde= hoja.</t>
  </si>
  <si>
    <t>Podria llegar a conocerlo por la fama del Dr. puesto que es un experto</t>
  </si>
  <si>
    <t xml:space="preserve">Acuerdo porque es el reglamento de la evaluación </t>
  </si>
  <si>
    <t>En Contra: No dejan que la madre decida por si misma si ella deberia tener su hijo o no, negándole esa libertad y su argumento fuerte es la mención al genetista francés quien dice que en la primera semana, se puede saber el género del embrión, A Favor: dejan en total libertad a la mujer y ese es su argumento débil porque dejan a libre interpretación lo que tratan decir, por lo que personas podrían tomar el aborto como método anticonceptivo y su argumento fuerte se basa en el futuro económico tanto de la madre como el hijo y la liberta de su cuerpo.</t>
  </si>
  <si>
    <t>Estoy a favor del aborto mientras no sea visto como un método anticonceptivo, no debe ser gratis por la misma razón.</t>
  </si>
  <si>
    <t>Estaria a favor, la decisión es de la madre, debe ser cobrado para quien lo desea realizar.</t>
  </si>
  <si>
    <t>Evaluar o desarrollar un criterio de las distintas situaciones que se presentaron.</t>
  </si>
  <si>
    <t xml:space="preserve">Fueron basadas en mi conocimiento y opinión general, </t>
  </si>
  <si>
    <t>190.110.103.218</t>
  </si>
  <si>
    <t>karias22@alumnos.utalca.cl</t>
  </si>
  <si>
    <t>afirmar papeles, como llave para sacar el chip al iPhone, como aros, como cierres de bolsos o ropa, para decorar.</t>
  </si>
  <si>
    <t>Rectangular + largo =televisor, verde + texturado = pera, grueso + verde = casaca, rápido + largo = guepardo.</t>
  </si>
  <si>
    <t>De acuerdo, porque se lo juzga por el caso particular, por lo que hizo, independientemente de que fuera un alumno destacada o que fuera su primera vez copiando.</t>
  </si>
  <si>
    <t xml:space="preserve">Pro aborto, puntos fuertes: la mujer tiene  derecho de decidir sobre su cuerpo y maternidad, por cuestión de salud pública, prevenir las consecuencias en los embarazos de menores, en especial las que tienen efecto en la salud mental y física. Pro aborto débil: que en la etapa inicial el embrión no es considerado como feto, argumento que no es apoyado por todas las personas. Pro vida fuerte: existen estudios que demuestran que el aborto tiene repercusiones en la salud mental de la mujer. Pro vida débil: que el embrión es considerado feto, resulta cuestionable, solo se acepta en aborto si el embarazo presenta un riesgo para la vida de la madre, pero no contempla las demás cáusales que si son influyentes y que el desarrollo del ser humano se cuanto desde el cigoto por existen otras investigaciones que dicen que esto no es así.   </t>
  </si>
  <si>
    <t>Una solución consensuada podría ser: dejar el aborto legal sólo con las tres cáusales. Así las personas se lo pueden realizar solo si cumplen con los requisitos.</t>
  </si>
  <si>
    <t xml:space="preserve">Mi postura es pro aborto y mi solución seria, que esté fuera legal, libre y gratis (esto último, solo la primera vez). </t>
  </si>
  <si>
    <t>Lo más fácil fue expresar mi postura con mis argumentos, y lo más difícil, fue tener que dar como válidos pensamientos que no comparto.</t>
  </si>
  <si>
    <t>Habilidades como el pensamiento crítico, también siendo parcial, no dejándole llevar solo por lo que yo pienso, pensando las preguntas de forma racional y analizando las situaciones con profundidad</t>
  </si>
  <si>
    <t>186.11.107.160</t>
  </si>
  <si>
    <t xml:space="preserve">constanza.vergara.g45@gmail.com </t>
  </si>
  <si>
    <t>16643905630636856027151422961845.jpg</t>
  </si>
  <si>
    <t>Juntar hojas de oficio,  usarlo de clip de pelo, abrirlo (deformarlo en línea recta) y usarlo para unir otra cosa, decoración, para sacar el chip a un celular.</t>
  </si>
  <si>
    <t>verde + texturado= hojas de árbol. Rápido + verde: auto.  Largo + rectangular: edificio. Grueso + verde: frazada de cama</t>
  </si>
  <si>
    <t>se hubiera enterado igual, debido a que al ser un médico reconocido,  y el teniendo ese problema, probablemente otra persona o el mismos hubiera dado con el doctor</t>
  </si>
  <si>
    <t>Deacuerdo, parcialmente al menos, debido a que el profesor si debe actuar frente a esto, ya que hay una regla que lo prohibe, pero no debería ser tan tajante en ello, debido a que si José era un estudiante destacado en la materia, puede haber un transfondo importante que debe ser tomado en cuenta al momento de tomas una decisión final.</t>
  </si>
  <si>
    <t>Respecto de la postura a favor, los puntos fuertes serian, el derecho de las mujeres a decidir sobre su propio cuerpo, el que lo apoyen múltiples científicos y múltiples investigaciones comprobadas respecto de las etapas de desarrollo del feto, Los puntos débiles de esta postura serían lo propuesto por Humberto Maturana respecto de que lo humano sería la culturizacion, el punto más cuestionable. LO FUERTE de la postura en contra sería los posibles efectos psicológicos adversos que provoca un aborto y los puntos débiles de esta postura en contra, son poner la vida como algo sagrado, no dejar elegir a las mujeres que es lo que quieren hacer con su cuerpo, incluso si este embarazo proviene de una agresión, o en caso de problemas con el feto, cuando son ellas y nadie más que ellas quienes tendrán que lidiar con ello, además de proponer que la vida comienza desde la fecundación, una teoría poco apoyada y aceptada en la comunidad científica.</t>
  </si>
  <si>
    <t>Una solución consensuada sería el aborto con causales, que no sigue siendo insuficiente para ambas posturas, pero al menos considera lo básico</t>
  </si>
  <si>
    <t>La postura a favor del aborto, considero que las mujeres deben tener el derecho de decidir sobre su propio cuerpo y sus vidas, ya que esta decision las comprometerá y afectará solo a ellas, nadie de los que diga estar a favor de la vida ayudará con los cuidados de un bebé. Las decisiones y creencias de un grupo no pueden ser impuestas como si todos las pensaran: de producirse un aborto libre, solo abortará quien quiera hacerlo, con la prohibicion del aborto, nadie, aunque quiera podrá hacerlo y esto no es razonable.</t>
  </si>
  <si>
    <t>Lo más fácil han sido las preguntas donde se debe exponer una postura, debido a que es fácil saber que postura se tiene respecto a un tema, lo más dificil ha sido un poco identificar las posibles consecuencias de las preguntas de inferencias</t>
  </si>
  <si>
    <t>Capacidad de razonamiento, habilidad argumentativa, de análisis e inferencia.</t>
  </si>
  <si>
    <t>186.174.162.251</t>
  </si>
  <si>
    <t xml:space="preserve">Bsaez22@alumnos.utalca.cl </t>
  </si>
  <si>
    <t>20220928_154231.jpg</t>
  </si>
  <si>
    <t>Puedo formar un anillo, limpiar la entrada auricular del celular, puedo completar un circuito eléctrico, puedo unir papeles, puedo cerrar envases de alimentos, puedo enterrarmelo en la piel, puedo jugar en clases con el y desconcentrarme, puedo intentar forzar un cerrojo, puedo usarlo como marco para trazar dentro de él dibujos, puedo utilizarlo para medir distancias, puedo ver a a través de él, puedo formar formas con él, puedo dejarme ciego con ellos, puedo hacer experimentos con él para oxidarse, puedo hacer aros con él.</t>
  </si>
  <si>
    <t xml:space="preserve">Verde + rectangular= piscina con agua estancada. Verde + texturado= crema de espinaca. Verde + grueso= tarro de milo. Verde + largo= manguera de riego. Verde + rápido= carabineros en persecución. Rectangular + texturado= hormigón. Rectangular + grueso+ largo= sarcófago de mármol. Rectangular + texturado+ Verde= ladrillo con musgo. Largo + Rectangular+ Verde= pasto en rollo. </t>
  </si>
  <si>
    <t>Estoy de acuerdo, pues el hecho es que José hizo trampa. Y si un determinada normanda prohibía dicha acción no existen motivos razonables para vulnerarla. El hecho de ser buen estudiante no elimina su condición de igualdad con el resto de los alumnos, y como ellos está sometido a las reglas. Por último; que sea primera vez solo confirma que existe un incumplimiento a las normas y por ende, el alumno se hace acreedor de una sanción.</t>
  </si>
  <si>
    <t>El argumento de que un feto inferior a un número determinado de semanas no es un ser humano, pues carecería de autoconciencia es débil. No son los atributos de hecho y efectivamente realizables los que otorgan la calidad de persona humana. Existe una convención jurídica de que toda persona lo es por ser poseedora de los atributos humanos en potencialidad. Para lo anterior no se exige su consumación efectiva. El punto fuerte es que afecta a los sectores más pobres y es una problemática real. El argumento débil de los pro vida es que dan por sentado que la vida humana es intrínsecamente un valor, siendo realmente una mera concepción valórica que no se ampara en la experiencia sino en una reflexión moral y un juicio de valor. El argumento fuerte es que desde una óptica científica y acorde a derecho da definiciones de que es la vida, y cuando comenzaría. Junto con dar caracteres de la persona en una fase de desarrollo temprano.</t>
  </si>
  <si>
    <t xml:space="preserve">Políticas públicas que permitan paliar las consecuencias de embarazos adolescentes o de riesgo.  </t>
  </si>
  <si>
    <t>Un rechazo al aborto por constituir una vulneración a la dignidad de la persona humana. El feto no es únicamente el cuerpo de una mujer, y ella no puede vulnerar el cuerpo de un tercero mediante un presunto ejercicio de un derecho suyo. El derecho concibe a la persona desde la implantación y desde ese momento se hacen acreedores de todos los derechos inherentes al ser humano. Efectuar aborto incluso antes de la implantación sería atentar contra el espíritu de dicho precepto legal.</t>
  </si>
  <si>
    <t>Lo más fácil fueron los dibujos.</t>
  </si>
  <si>
    <t>Vincular preguntas con mi bagaje cultural.</t>
  </si>
  <si>
    <t>191.125.32.253</t>
  </si>
  <si>
    <t>antoniaduartetic@gmail.com</t>
  </si>
  <si>
    <t>16643916308234411654526912495064.jpg</t>
  </si>
  <si>
    <t>Archivar hojas, documentos, objetos</t>
  </si>
  <si>
    <t xml:space="preserve">Verde + texturado + largo= pepino         Rápido + largo = avestruz </t>
  </si>
  <si>
    <t>Acuerdo debido a que este juicio es se caracter universal para los estudiantes es decir que se debe aplicar a todos sin hacer distinciones</t>
  </si>
  <si>
    <t>Aborto libre: los partidarios del aborto libre dicen que la mujer debe tener derecho sobre la maternidad y su cuerpo, algunos cientificos dicen que en las primeras semanas el embrio no esta desarollado para identificarlo   Contra del aborto: Todas las vidas son sagradas el embrion es parte de la vida humana-mas de 500 cientificos afirman que la vida empieza desde el momento de la fecundacion   estos argumentos son fuertes debido a que estan apoyados cientificamente Aborto libre: Forma de prevenir los embarazos de menores, es un argumento debil debido a que existe los metodos anticonceptivos y de barrera para evitar eso - contra del aborto: solo se puede abortar si la madre corre peligro y no en caso de violacion o malformmacion es un argumento debil, debido a que  las 3 causales son necesarias en el caso de aborto</t>
  </si>
  <si>
    <t>Que se permita el aborto con las 3 causales : riesgo de vida - violacion y malformacion pero en los casos aparte de estos que se prohiba</t>
  </si>
  <si>
    <t>A favor del aborto siento que esta es una desicion propia de cada mujer de su vida y cuerpo y reduciria los casos de niños mal cuidados o en el sename que sufren malas situaciones</t>
  </si>
  <si>
    <t xml:space="preserve">Lo mas facil: dibujos a partir de forma -lo mas dificil: capacidad dialogicaficil: </t>
  </si>
  <si>
    <t>Capacidad analitica- imaginacion - racionalizacion - inferencia</t>
  </si>
  <si>
    <t>181.203.20.14</t>
  </si>
  <si>
    <t>Christel17diciembre@gmail.com</t>
  </si>
  <si>
    <t>BDB6EF95-E01E-4A5A-8B25-C3EECA735D73.jpeg</t>
  </si>
  <si>
    <t xml:space="preserve">1.- puede funcionar como una pinza para el cabello. 2.- lo podría utilizar como un aro para la oreja. 3.- se puede utilizar también como la llave para abrir </t>
  </si>
  <si>
    <t>Verde + rápido = linterna verde.  grueso + largo = una jirafa. Rectangular + texturado = una muralla de una casa</t>
  </si>
  <si>
    <t xml:space="preserve">Depende </t>
  </si>
  <si>
    <t>Estoy de acuerdo con el profesor, ya que probablemente José, copiando la última respuesta del examen, el profesor probablemente creyó que había copiado todo el examen. José no tuvo argumentos suficientes para hacer cambiar la opinión del profesor, además su reputación como alumno destacado académicamente se vio en una posición de duda.</t>
  </si>
  <si>
    <t>A favor: “durante las primeras semanas de embarazo el embrión o feto no esta lo suficientemente desarrollado para ser considerado una persona” este argumento es fuerte ya que está respaldado por científicos que afirman que la semana 16, el feto aún no es auto consciente. En contra: “solo en caso de riesgo de vida de la madre, se podría abortar, no en caso de malformación o violación” pienso que este argumento es débil, ya que deja apartado el hecho de que si el bebé viene con riesgos, no pueda decidir la madre sobre él y el caso de violación no lo ven colo un acto psicológico que pueda causar a la vida de la madre problemas por tal hecho acontecido.</t>
  </si>
  <si>
    <t>La mejor solución que podría existir para esta problemática es que podría existir asociaciones donde se informe a la población el porque sería un riesgo para la madre abortar y otras donde den información de las verdaderas razones del porque un feto o embrión no se considera un ser humano. Es decir, que haya información clara y precisa acerca de las consecuencias y que las personas no se vayan por información de redes que no está claramente señalado las evidencias de todo lo que tenga que ver con el tema del aborto.</t>
  </si>
  <si>
    <t>Mi postura es estar a a favor: ya que el hecho de que las personas que de encuentran en contra del aborto, no respetan el hecho de que la mujer es un ser que tiene sentimientos, los cuales por ejemplo, el aborto por violación, le podría solucionar los traumas a la mujer que quedo embarazada por aquello, ya que podría suceder que al ver a su hijo, recuerde todos los momentos dolorosos producto de esa violación. Por lo que mi solución es estar consciente de lo que se quiere hacer.</t>
  </si>
  <si>
    <t>Lo más difícil para mí fue el tema de las conclusiones, ya que ver si una conclusión seguía un rumbo o guiada por una lógica, me costo establecer cada respuesta, ya que el contexto me resulto poco claro.</t>
  </si>
  <si>
    <t xml:space="preserve">Las que creó haber utilizado son la capacidad de ponerme en el lugar de cada persona o posición, el comprender cada situación e imaginarme el que paso, que pasaría. </t>
  </si>
  <si>
    <t>186.11.105.15</t>
  </si>
  <si>
    <t>Vicesaez1305@gmail.com</t>
  </si>
  <si>
    <t>1664390542461943099758242871473.jpg</t>
  </si>
  <si>
    <t>Ordenar hojas-sacar basura del celular-abrir puertas-para tocar botones pequeños-sujetar cabello</t>
  </si>
  <si>
    <t xml:space="preserve">Rectangular + largo = Edificio - Rapido + Verde = lagartija -Texturado + Grueso = manta de lana </t>
  </si>
  <si>
    <t xml:space="preserve">Posiblemente sus padres lo hubieran llevado al medico </t>
  </si>
  <si>
    <t>Estoy de acuerdo con la decisión del profesor, ya que el alumno tiene que acatar las reglas del establecimiento y no quejarse por el actuar del profesor</t>
  </si>
  <si>
    <t>Pro aborto: Afirman que es una cuestion de salud publica que podria afectar a la mujer de forma física o mental, tambien el hecho de que convertirse en madre a baja edad podria afectar su futuro, los argumentos de salud física son fuertes, mientras que el argumento que redacta la falta de futuro para una madre joven es débil. Provida: Estos defienden el hecho de que el embrión o feto es una forma de vida y priorizan su derecho a nacer sobre el de la mujer y dicen que solamente estaria permitido abortar en caso de que la vida de la madre corra peligro, pero no en caso de malformación o enfermedad del futuro bebe tampoco en caso de violación a la madre, 500 científicos españoles afirman que la vida empieza despues de la fecundación, los puntos fuertes de este movimiento son la acreditación de los científicos, mientras que un punto débil seria menospreciar los derechos de la mujer. Debido a mi educación yo estaria mas de acuerdo con el movimiento provida, con algunos matices pro aborto.</t>
  </si>
  <si>
    <t>Que se permita abortar en caso de violación y peligro de la madre, pero ser prohibida en caso de que sea a partir de un acto consensuado y que la madre o el padre no quiera al bebe, ya que cada quien es responsable de usar sus metodos anticonceptivos</t>
  </si>
  <si>
    <t>La provida: argumentaria que si la madre menor no hubiera querido un hijo debio haber usado metodos anticonceptivos o simplemente no tener relaciones sexuales, ahora en caso de que sea una violación estoy a favor de la decisión que tome la madre.</t>
  </si>
  <si>
    <t>Lo mas facil de desarrollar por mi partes fueron los dibujos y lo mas dificil fueron las tematicas del aborto</t>
  </si>
  <si>
    <t xml:space="preserve">Inferencia, reconocer, interpretación. </t>
  </si>
  <si>
    <t>181.42.47.53</t>
  </si>
  <si>
    <t>sramirez22@alumnos.utalca.cl</t>
  </si>
  <si>
    <t>16643905365387742485899145149794.jpg</t>
  </si>
  <si>
    <t>Cómo ganzua, cómo herramienta para ordenar papel, cómo entretenimiento al doblarlo, cómo medio para hacer arte y como herramienta para abrir paquetes envueltos.</t>
  </si>
  <si>
    <t>Verde + texturado= vómito, rectangular+ largo= cancha de fútbol, rectangular+ texturado= pared de escalada, verde + largo= árbol, rápido + verde= el Challenger de Kevin de Ben 10, rápido + rectangular= auto, grueso + largo= un palto, grueso + rectangular= un muro.</t>
  </si>
  <si>
    <t>Estoy de acuerdo con la decisión del profesor pues el no haberlo hecho antes no es un argumento válido más sabiendo que el copiar estaba prohibido.</t>
  </si>
  <si>
    <t xml:space="preserve">Los argumentos del movimiento provida consisten en poner la moral sobre el bienestar de la madre y las capacidades que tiene la misma de darle una buena vida al bebé, mientras que los movimientos proabortistas deshumanizan al bebé en cualquier grado en el que se encuentra durante su desarrollo. </t>
  </si>
  <si>
    <t>Considero que se debería profundizar en el momento en el que no hay vuelta atras pero no sé debería prohibir esta opción.</t>
  </si>
  <si>
    <t>Concidero que el aborto es una necesidad basándome en las consecuencias que trae para la vida de las mujeres el tener un hijo, por lo que el tener la opción de abortar podría aumentar las opciones de un futuro mejor para esas mujeres.</t>
  </si>
  <si>
    <t>Considero que el tener que evaluar los puntos fuertes sobre los argumentos de la problemática del aborto fue la que más me complicó y lo mas fácil el inferir.</t>
  </si>
  <si>
    <t xml:space="preserve">Utilicé un criterio propio en cada actividad lo que me complicó al momento de ver las actividades de una forma natural sin verlas como que me estaban evaluando por lo que me complicó el resolverla con naturalidad  </t>
  </si>
  <si>
    <t>186.156.131.38</t>
  </si>
  <si>
    <t>Dcvinals12@gmail.com</t>
  </si>
  <si>
    <t>20220928_154230.jpg</t>
  </si>
  <si>
    <t>Juntar hojas, separar una hoja, pinchar algo</t>
  </si>
  <si>
    <t>Lapiz de cera             regla            lija</t>
  </si>
  <si>
    <t>Estoy de acuerdo, debido a que el hecho de que sea la primera vez no es un argumento valido, y el reglamento de evaluacion establece esa sancion.</t>
  </si>
  <si>
    <t>Aborto: la mujer tiene derecho sobre su cuerpo, argumento fuerte ya que depende de las capacidades psicologicas y economicas de la madre si desea tener el bebe, es un tema de salud publica en caso de paises con pobreza extrema, argumento fuerte ya que tener el bebe puede suponer peores recursos para la madre y una crianza con carencias, embarazos en caso de menores, argumento fuerte ya que en estos casos estar embarazada puede perjudicar su formacion y desarrollo academico y profesional, feto no es un ser humano, en mi opinion creo que este argumento es debil, ya que aunque no es un ser humano ni siente es un ser que potencialmente puede serlo, no tiene relevancia mas que para autoconvencerse  /  provida: feto es un ser humano, argumento debil no es un ser humano, seria util si se apuntara a la potencialidad de ser un ser humano conciente, puede provocar depresion a la madre, argumento debil ya que la madre al asumir esa responsabilidad debe tener presente los posibles efectos que tenga, cigoto es la primera etapa del ser humano, argumento fuerte ya que toma en cuenta la potencialidad de ser un humano al asumir esta como su primera etapa</t>
  </si>
  <si>
    <t>Creo que lo mas razonable seria dejar a la eleccion de la madre el aborto, aplicando tambien un tratamiento psicologico a esta para evitar efectos adversos de esa decision y dejar en claro que ese ser puede llegar a ser un humano</t>
  </si>
  <si>
    <t>Aborto: basicamente por los primeros aegumentos expuestos, ya que la madre deberia decidir siendo conciente de lo que esta haciendo, tiene aun mas fuerza en casos de abuso o de riesgo para la madre</t>
  </si>
  <si>
    <t>Lo mas facil fueron las primeras actividades del cuestionario ya que no eran para nada exigentes, la ultima parte tenia mas dificultad pero no en exceso</t>
  </si>
  <si>
    <t>Comprension lectora, capacidad de hilar ideas, argumentacion, redaccion, creo que ningunas de estas podria considerarlas una debilidad en mi</t>
  </si>
  <si>
    <t>186.11.8.69</t>
  </si>
  <si>
    <t>camoraga22@alumnos.utalca.cl</t>
  </si>
  <si>
    <t xml:space="preserve">Para sujetarme el pelo como si fuera un pinche, la basta del pantalón, para hacerle una pinza a un pantalón por ejemplo si me queda grande, lo puedo pintar y luego estampar en algo y me sirve como ‘estampa’ por ejemplo lo puedo dar forma de corazón y me sirve como estampa de corazón para decorar. </t>
  </si>
  <si>
    <t xml:space="preserve">Verde + texturado = esponja. Verde + rectangular = pizarra de tiza. Verde + grueso = pepinillo. Verde + largo = palo de escoba. Rectangular + texturado = manta. Rápido + largo = avión. Grueso + textura = brócoli. </t>
  </si>
  <si>
    <t xml:space="preserve">Estoy de acuerdo con la decisión de profesor, ya que esta se apega a las reglas establecidas, pero creo que existen las excepciones, por lo que si era la primera vez que ocurría esto y era un alumno destacado, tal vez podrían llegar a alguna solución en conjunto. </t>
  </si>
  <si>
    <t xml:space="preserve">A favor del aborto: es bastante fuerte ya que se apoya y respalda en estudios científicos, los cuales tienen una base sólida. En contra del aborto: creo que es más débil, por el hecho de que no utiliza ninguna cita, entonces no existe un respaldo como tal. </t>
  </si>
  <si>
    <t xml:space="preserve">Creo que una solución es legalizar el aborto, ya que el seguir prohibiéndolo no impide que este se siga practicando, y lo peor es que es de manera peligrosa para las mujeres. Como sería ‘aborto libre’, sólo aquellas que tienen sus razones lo harán, aquellas que son provida no abortaran así que no debería afectarles el hecho de que este se permita. </t>
  </si>
  <si>
    <t xml:space="preserve">Legalizar el aborto libre y seguro, para evitar el riesgo de aquellas mujeres que prefieren la maternidad deseada, o bien está arriesga su vida o en está en peligro la del feto. </t>
  </si>
  <si>
    <t xml:space="preserve">La parte del dibujo me costó en un inicio por la creatividad. También me costó la última actividad del aborto, sentí que las últimas dos preguntas eran bastante similares. Lo más fácil fue relacionar las palabras. </t>
  </si>
  <si>
    <t xml:space="preserve">Creatividad, comprensión, análisis. </t>
  </si>
  <si>
    <t>186.174.32.102</t>
  </si>
  <si>
    <t>nrojas22@alumnos.utalca.cl</t>
  </si>
  <si>
    <t>16643905250438107620613642189352.jpg</t>
  </si>
  <si>
    <t>Atrapar hojas, ayudar a cerrar un collar, abrir la tapa del SIM, limpiar lugares recónditos, hacer pulseras, abrir cerrojos, ayudar a mantener el pelo tomado, afirmar pliegues de ropa</t>
  </si>
  <si>
    <t xml:space="preserve">verde + largo = tallo de flor, lápiz, pasto, palo de escoba. Rectangular + texturado = sillón, caja o cofre. Grueso + rectangular = parte trasera de un camión, mesas. Rápido + verde = serpientes, autos. Largo + rectangular = refrigerador, muebles, vara, madera, pilares, puertas. </t>
  </si>
  <si>
    <t xml:space="preserve">quizás </t>
  </si>
  <si>
    <t xml:space="preserve">No estoy de acuerdo, la decisión del profesor fue superficial, quizás preguntarle el porqué no había estudiado o preguntarle por su mal comportamiento habrían llegado ambos a un acuerdo. Para el profesor esta situación se decide y cierra en un día. Quizás para José está sea la situación que desencadene muchas malas decisiones y una pérdida de fe en sus estudios. He tomado esta decisión desde mi moral y mi empatía. </t>
  </si>
  <si>
    <t xml:space="preserve">En ambos argumentos el punto fuerte es la ciencia, ya que habla por sí misma y es creíble. Un punto fuerte de la postura pro aborto (fuera de la ciencia) es la consecuencia de un embarazo no deseado en menores: pobreza, ya que son impulsadas a esto. Además, erradicar la pobreza es un problema mundial desde hace muchos años. Su punto débil es el argumento del señor Humberto, ya que podría creerse que es una opinión personal y no una científica. El punto fuerte de los pro-vida es el que el feto necesita de un cuerpo gestante más no es ni forma parte del cuerpo de la madre. Su punto débil son sus "permitido" o sus razones por lo que sí se podría abortar, si tuvieran sus principios bien arraigados sería un no rotundo, no un "depende". </t>
  </si>
  <si>
    <t>Creo firmemente que se debe hacer algo urgente con esta problemática que viene desde hace siglos, una de las soluciones sería la legalización, pero que viniera acompañada de educación, terapia, prevención y un acompañamiento psicológico. Por un lado, las proaborto cumplirían con el acceso garantizado a el aborto y los provida cumplirían con su argumento de defender la vida, pues los casos a los que se realizaría un aborto sería en casos críticos.</t>
  </si>
  <si>
    <t xml:space="preserve">Soy pro aborto, más allá de la ciencia y la moral, soy una protectora de la infancia, de una infancia sin violencia, una infancia acompañada y en buenas condiciones. Para mí, los niños deben nacer con padres/madres que los amen, y los puedan sostener económicamente y emocionalmente. Los niños deberían ser una opción, no una bendición ni un error. Uno de los derechos fundamentales es la dignidad, la dignidad humana, y para mí, aquellos niños que nacen sin estas condiciones se les está vulnerando sus derechos. Incluso en diversos estudios se ha llegado a la conclusión que los primeros 7 años son fundamentales para el desarrollo de una persona. Si queremos erradicar problemas sociales, erradiquemoslos desde el inicio, no podemos obliga a un árbol a enderezarse pero sí enseñarle a la semilla ir recto. </t>
  </si>
  <si>
    <t xml:space="preserve">lo más fácil fueron las preguntas con respecto a las posiciones, ya que tenía una postura previa y era un debate bastante popular. Lo más difícil fueron los dibujos, de tantas cosas, objetos y formas ¿Cuál debía elegir? fue bastante difícil decidir. </t>
  </si>
  <si>
    <t>Mis fortalezas son la parte cognitiva, a mi parecer, es mucho más fácil argumentar y pensar que otras cosas. Mis debilidades fueron las habilidades creativas.</t>
  </si>
  <si>
    <t>186.11.109.199</t>
  </si>
  <si>
    <t>egatica22@alumnos.utalca.cl</t>
  </si>
  <si>
    <t>1D7C3B34-4C1F-47A6-A9E1-35A0BEDBCB51.jpeg</t>
  </si>
  <si>
    <t xml:space="preserve">Clip sujeta hojas — Pinche para el cabello — Como un arete — Para crear manualidades (por ejemplo, podemos cambiar su forma y darle la que queramos, en mi caso, le daría forma de corazón) — Puede usarse para rascar tarjetas de lotería </t>
  </si>
  <si>
    <t xml:space="preserve">Verde + rectangular + texturado= Cancha de futbol — Gruego + Texturado = Corteza de árbol — Largo + Grueso + Verde = Cabello Teñido de verde — Rápido + Largo =Tren — Rectangular + Largo = Edificio </t>
  </si>
  <si>
    <t>No estoy de acuerdo con la decision del profesor, el primer criterio que utilizo es que, soy estudiante por lo sé que detrás de un alumno que copia hay probablemente un alumno que por diversos factores, posiblemente no pudo estudiar y como todos deseaba obtener una buena nota y no está copiando simplemente porque prefirió dejar de lado el estudio. en el caso de un alumno destacado, si lo encontrara copiando le asignaría la nota mínima como es hecho generalmente en esta situación, pero como docente y sabiendo que es una actitud muy rara de mi alumno lo citaría a conversar y le preguntaría por qué razón se vio en la necesidad de copiar, sabiendo que era perfectamente capaz de obtener una buena nota sin hacerlo</t>
  </si>
  <si>
    <t>Un punto fuerte de la postura a favor del aborto es que más allá de ser considerado un movimiento en el que la mujer pueda decir sobre su cuerpo, igualmente destaca mucho la postura de que es además una cuestión de salud pública, ya que siendo legal o no, muchas mujeres abortan en lugares clandestinos, donde las condiciones de limpieza y otros son inhumanas, por lo que tener espacios donde esto pueda concurrir de manera segura para la madre, igualmente erradica el uso de lugares clandestinos donde se practica medicina tradicional que es por seguro, ilegal. De la segunda postura, algo debil que destaco es el argumento de que prevalece el derecho a nacer que el derecho de la madre a decidir si tener o no el hijo, ya que todos los derechos con los que contamos las personas, son aquellos que se nos otorgan al momento de nacer, aquel derecho del que aluden posee un feto que aún no ha nacido, no prevalece sobre todos aquellos derechos que tiene la mujer quien sí tiene respaldos de muchas leyes</t>
  </si>
  <si>
    <t>Considero que las dos posturas deberían ser flexibles ante la otra en cuanto a sus argumentos y más que nada al respeto, para mi una consensuada seria permitir el aborto pero con causales que las dos consideren iguales, ya que prohibirlo totalmente es más injusto que permitirlo con ciertas reglas</t>
  </si>
  <si>
    <t>Si yo eligiera una postura, estaría a favor del aborto, ya que de negarlo, aún así mujeres recurren a la clandestinidad para realizar estos procedimientos y en algunos de ellos, por ser tan bajos en calidad de salud, muchas de ellas mueren, por lo que considero que es mejor salvar la vida de la madre en un aborto hecho con todas las medidas de salud correspondientes donde su vida no correrá riesgos</t>
  </si>
  <si>
    <t>Creo que lo más difícil es desarrollar posturas a favor de ciertos hechos, sobre todo cuando son temas de los cuales no se habla tan expresamente en la sociedad, aún así considero que pude manejarlo bien</t>
  </si>
  <si>
    <t xml:space="preserve">Las habilidades que use fue el uso del pensamiento crítico, ya que debí plantearme situaciones y profundizarlas más allá de la base de estas, y creo que mi debilidad está en eso mismo, ya que a pesar de hacer uso de este, considero que no fue en la cantidad que esperaba de mí, los sentimientos que me surgían eran un poco de frustración cuando no sabía cómo expresar en palabras las ideas que habían en mi cabeza </t>
  </si>
  <si>
    <t>181.42.46.122</t>
  </si>
  <si>
    <t xml:space="preserve">anais.murgas22@gmail.com </t>
  </si>
  <si>
    <t xml:space="preserve">Para juntar hojas, como un broche, para crear collar o aros, como alambre, para sacar la tarjeta de memoria del teléfono  </t>
  </si>
  <si>
    <t xml:space="preserve">Grueso + rectangular + largo = casa.      Verde +texturado  = hoja    Verde + texturado+ Largo = árbol.    Largo + rápido = avión   Texturado + grueso = tronco de un árbol   </t>
  </si>
  <si>
    <t>Tal vez un familiar le podía decir u otro amigo</t>
  </si>
  <si>
    <t xml:space="preserve">Desacuerdo </t>
  </si>
  <si>
    <t>A favor: “ durante las primeras semanas del embarazo el embrión o feto  no está lo suficientemente  desarrollado para  identificarlo como una persona “. Acá los científicos mencionan que el embrión pasa a ser feto desde la octava semana, es decir, no hay una vida presente. En contra: "un embrión de una semana ya posee las propiedades que nos permiten establecer si es un hombre o una mujer sabemos que hay un ser humano ahí". Menciona que el embrión desde antes de la octava semana se puede determinar si es un ser vivo o no, aunque esté vivo o muerto.</t>
  </si>
  <si>
    <t>Considero que el aborto libre es la mejor solución para la sociedad porque le da la libertad a las personas, en específico a las mujeres para decidir.</t>
  </si>
  <si>
    <t>Mi solución sería la liberta a elegir, por lo tanto, el aborto es la mejor opción, ahora mencionaré el abuso psicológico de la mujer al ser violada por ejemplo, considero que ese punto de vulnerabilidad la mujer tiene que decidir por si misma si sigue con su embarazo o lo interrumpe.</t>
  </si>
  <si>
    <t>Las preguntas de desarrollo son para mi las más difíciles.</t>
  </si>
  <si>
    <t xml:space="preserve">Elaboración de ideas </t>
  </si>
  <si>
    <t>181.42.40.202</t>
  </si>
  <si>
    <t>beltranedu04@gmail.com</t>
  </si>
  <si>
    <t>16643905310772622810997633869682.jpg</t>
  </si>
  <si>
    <t>Como ganzua, sujetar papeles, abrir el compartimiento del chip, sujetar el cabello, pinchar algo, mondadientes, conductor eléctrico.</t>
  </si>
  <si>
    <t>Verde+Rápido= auto deportivo, grueso+largo= boa constrictora, largo+texturado= corte de cabello a la moda, rectangular+grueso= lingote de oro, texturado + grueso= muro de concreto decorado, Rápido+rectangular=cohete espacial, verde+largo=lianas.</t>
  </si>
  <si>
    <t xml:space="preserve">Tal vez podría haber llegado de otra manera hasta el dr suazo </t>
  </si>
  <si>
    <t>De acuerdo, si el reglamento estipula ciertos lineamientos, estos deben seguirse, ya que el juicio debe ser imparcial, y no guiado por la emotividad o las conductas anteriores que influyen en la imagen que se tiene respecto a cierto sujeto</t>
  </si>
  <si>
    <t>Próvida "todas las vidas son sagradas" es débil ya que tiene una carga emocional y no lógico racional, pro aborto "lo humano no surge...." carencia de evidencia y parcializacion de la interpretación de un concepto amplio.</t>
  </si>
  <si>
    <t>Creo que realizar una normativa que permita acceder al aborto bajo ciertas causales, y permitir la objeción de conciencia para los médicos que no quieran realizar esta práctica, intentando respetar ambas posturas.</t>
  </si>
  <si>
    <t>Sería partidario provida, ya que por un tema ideológico y religioso, no consedo mi favor a ninguna práctica que pueda ser considerada dañina para la vida humana, aunque si concedería ciertas excepciones como la causal por violacion</t>
  </si>
  <si>
    <t>Lo más fácil fue la primera actividad relacionada a los dibujos, ya que es algo que considero casi de esparcimiento, lo cual permite dejar fluir la mente, mientras que la última actividad relacionada a los argumentos referidos al apoyo o negativa frente los abortos, me pareció más difícil ya que se necesita un poco más de juicio y procesamiento de las ideas, por así decirlo es un proceso más lógico racional</t>
  </si>
  <si>
    <t>Aplicación de criterios frente a una disyuntiva, para obtener reseñas favorables y negativa con respecto a un tema en específico, creo que en este caso fue mi debilidad, ya que no estaba preparado o mentalizado para ese cambio de enfoque entre preguntas tan abiertas como las del principio y otras tan restrictivas como las del final, también aplique el uso de la imaginación para así resolver las primeras actividades, y creo que fue mi punto más fuerte, ya que sentí mayor libertad e incluso lo relacionaria a un sentimiento de felicidad.</t>
  </si>
  <si>
    <t>191.125.31.173</t>
  </si>
  <si>
    <t xml:space="preserve">Inakividaurrazagapavez@gmail.com </t>
  </si>
  <si>
    <t>IMG_20220928_160102.jpg</t>
  </si>
  <si>
    <t xml:space="preserve">Estirarlo para abrir una cerradura, hacerlo en forma de u, moldearlo de muchas maneras posibles. Archivar un documento. </t>
  </si>
  <si>
    <t xml:space="preserve">Verde + grueso = planta.  Blanco + circular = balón. Azul y grande = océano. </t>
  </si>
  <si>
    <t xml:space="preserve">Las reglas son las reglas. </t>
  </si>
  <si>
    <t xml:space="preserve">El argumento pro aborto es que se pueden dar casos de personas concebidas en situaciones no deseadas en las que uno de los involucrados no tiene control de la situación, es un argumento relativamente fuerte. Por otro lado, el argumento de los en contra del aborto es que esa persona tiene derecho a la vida al ser un ser ya concebido y no tiene decisión para vivir o no. Es un argumento también fuerte. </t>
  </si>
  <si>
    <t xml:space="preserve">Legalizar el aborto pero con ciertas condiciones y algo muy filtrado. Ambas posturas tienen sus puntos válidos. </t>
  </si>
  <si>
    <t>Yo creo que la persona que debe dar a vida al bebe es la que tiene la decisión, ya que ella es quien tendrá al bebé.</t>
  </si>
  <si>
    <t xml:space="preserve">Lo más fácil fue desarrollar mi creatividad en el primer ejercicio. Lo más difícil dar mi opinión sobre un tema tan controversial como lo es el aborto, ya que es un tema muy extenso y requiere mucho tiempo de desarrollo en expresar bien ambas posturas. </t>
  </si>
  <si>
    <t>La autoevaluacion y la autoplanificacion</t>
  </si>
  <si>
    <t>186.11.16.193</t>
  </si>
  <si>
    <t xml:space="preserve">Vf1550361@gmail.com </t>
  </si>
  <si>
    <t xml:space="preserve">Afirmar una hoja, un anillo, collar, sacarme la basura de un diente, una manualidad, aros, para sacar el chip del celular. </t>
  </si>
  <si>
    <t xml:space="preserve">Verde y largo un apio, rápido, verde y largo una micro, verde y texturado una palta, verde y grueso sandía, rectangular y largo una mesa, grueso y verde un pepino, texturado y verde un chaleco. </t>
  </si>
  <si>
    <t xml:space="preserve">Estoy de acuerdo con el profesor debido a qué hay un hecho que declara culpable a José y es que el profesor lo sorprendió copiando, y aunque en los juicios de José esté declare que es la primera vez no puede ser comprobado ya que puede que haya copiado en otra oportunidad pero no haya sido sorprendido, por lo tanto, el profesor actuó de forma correcta. </t>
  </si>
  <si>
    <t xml:space="preserve">Respecto de la postura a favor del aborto podría indicar que como punto fuerte contiene el rasgo de elección de cada mujer de su cuerpo, sin embargo, como punto débil, se inmiscuye fuertemente en decisiones particulares, en relación a la situación económica, emocionalidad de la mujer u otros aspectos que deben resolverse en vista del caso concreto. Por otra parte, la postura en contra del aborto presenta como punto fuerte la consideración del embrión como una persona y lo respalda con múltiples fuentes y expertos en el tema, como punto débil se podría indicar que también cae en indicar su postura al indica que “son sagradas”, depende de la perspectiva de cada mujer. </t>
  </si>
  <si>
    <t xml:space="preserve">La opinión consensuada en ambas posturas podría estar en considerar proteger la vida, por un lado la postura a favor del aborto pretende proteger la vida de la mujer y los problemas futuros que pudiese enfrentar y la postura en contra defiende la vida del bebé o feto que viene en camino en relación a que debe protegérsele y respetarlo. </t>
  </si>
  <si>
    <t>Yo elegiría la postura en contra del aborto ya que como indica el texto, personalmente considero que la vida comienza cuando el embrión es fecundado y mi perspectiva está sustentada en mi inclinación cristiana, considerado que Dios tiene propósitos en cada vida y el abortar a un bebé es ir en contra del propósito de vida que tiene Dios para ese bebé.</t>
  </si>
  <si>
    <t xml:space="preserve">Considero que lo más difícil fue la actividad de crear dibujos en base a una figura e imaginar combinaciones lógicas  de los conceptos ya entregados, lo menos difícil considero que fue dar mi opinión o postura respecto del tema que fue presentado. </t>
  </si>
  <si>
    <t>Las habilidades que utilice yo creo que están orientadas en la persuasión, análisis, imaginación y capacidad de síntesis, pero muchas de ellas aplicadas en mejor cantidad porque mi cerebro tal vez no estaba preparado para responder todo aquellos</t>
  </si>
  <si>
    <t>190.110.103.246</t>
  </si>
  <si>
    <t xml:space="preserve">Pamelasvyb@gmail.com </t>
  </si>
  <si>
    <t>1664390677328301005239024077887.jpg</t>
  </si>
  <si>
    <t xml:space="preserve">Para juntar o dividir hojas, para construir algo, para hacer un collar o pulsera, desarmarlo y usarlo como alambre, para cerrar un paquete, como aro, para al sacar chip de celular, para hacer un gancho </t>
  </si>
  <si>
    <t>Auto verde rapido, genero largo texturado, gruso cinturón verde, rectangular cuaderno texturado, pasto largo verde</t>
  </si>
  <si>
    <t xml:space="preserve">Probablemente no lo hubiera conocido si no investiga métodos para mejorar sus relaciones pero si lo hiciera al ser un buen doctor tendría fama por lo q se enteraría de su existencia </t>
  </si>
  <si>
    <t>De acuerdo, ya que nada asegura que no sea la primera vez que copia y aunque lo fuera es algo que no se puede hacer y se supone debería estar al tanto de lo que señala el reglamento. Hipotético e universal</t>
  </si>
  <si>
    <t xml:space="preserve">Argumentos fuertes, las mujeres deberían poder decidir sobre sus cuerpos al igual que cualquier persona pero no se está cuidando al feto mientras está en el útero, sabiendo que será o es un ser humano. Como argumento débil, si bien el tener problemas psicológicos después de tener un hijo no deseado es real, esto también ocurre cuando se aborta por mucho que se desea hacerlo, por otro lado no está claro cuando se es persona por lo que se debe cuidar y proteger a una futura persona en ves de una ya conformada </t>
  </si>
  <si>
    <t xml:space="preserve">En el caso de que sea necesario abortar integraría ayuda psicológica pero cuando sea más por capricho o irresponsabilidad proteger la vida de ambas personas es igual de importante, generar instancias informativas y educativas para la precaución al momento de abortar y para antes de quedar embarazada </t>
  </si>
  <si>
    <t xml:space="preserve">No podría adherirme a alguna postura porque internamente estoy en conflicto, el abortar trae graves problemas pero el prohibirlo legalmente no significa que no ocurra solo que es más peligroso hacerlo, creo que al tener relaciones se debe estar conciente de las posibles consecuencias, mi solución sería implementar más conciencia al respecto, entregar mejor educación sexual y poner a disposición métodos anticonceptivos que duren por ejemplo la T o inyecciones, que sean gratuitas así las mujeres estarán protegidas, hay que ser conciente también que muchos de los abortos ocurren menores por lo que iría a los colegios a ofrecer estos métodos </t>
  </si>
  <si>
    <t xml:space="preserve">Más fácil los dibujos, menos fácil hablar sobre el aborto </t>
  </si>
  <si>
    <t>Crítica, argumentación, análisis, identificar e inferir</t>
  </si>
  <si>
    <t>186.11.20.163</t>
  </si>
  <si>
    <t>benjacontreras2612@gmail.com</t>
  </si>
  <si>
    <t>16643905369423814588703277652330.jpg</t>
  </si>
  <si>
    <t>Juntar hojas, abrir una cerradura, afirmar algo, desarmarlo y hacer figuras, unir varios de estos como collar</t>
  </si>
  <si>
    <t>Realmente no se me ocurre nada</t>
  </si>
  <si>
    <t xml:space="preserve">Totalmente de acuerdo, aunque haya sido la primera vez, esto es una práctica prohibida y José al momento de copiar debió de tener en cuenta las consecuencias que tendría al ser descubierto </t>
  </si>
  <si>
    <t xml:space="preserve">Argumento a favor, la mujer puede decidir que hará con su cuerpo, en caso de violacion es totalmente comprendible el no querer tener ese bebé. El argumento fuerte en contra son los trastornos psicológicos que pueden quedar luego de la operación </t>
  </si>
  <si>
    <t xml:space="preserve">Aborto de las 3 causales </t>
  </si>
  <si>
    <t xml:space="preserve">A favor, lo veo como una operación más y prefiero que esta sea legal debido a que esta aunque este prohibida se seguirá realizando en centros no capacitados y sucios, por lo que es mejor que se realice por un profesional y en un ambiente apropiado </t>
  </si>
  <si>
    <t xml:space="preserve">Personalmente lo único que no pude realizar fue la bisociacion, no se me ocurrió nada, a veces tampoco se lograba entender muy bien las instrucciones o eran algo enredadas </t>
  </si>
  <si>
    <t xml:space="preserve">La parte creativa se me hizo algo complicada, lo racional ya no tanto, el análisis, inferencias y el defender u opinar de una postura se me hace más fácil </t>
  </si>
  <si>
    <t>186.11.81.248</t>
  </si>
  <si>
    <t xml:space="preserve">franciscofernandoidm@gmail.com </t>
  </si>
  <si>
    <t>20220928_154205.jpg</t>
  </si>
  <si>
    <t>Ordenar hojas, doblarlo y hacerlo un arma punzante, pintarlo y hacerlo material de maqueta, sostener cables, usarlo como aro, usarlo para medir cosas</t>
  </si>
  <si>
    <t>Negro + tinta = tatuaje. Liquido + rojo = sangre. Ruedas + motor = auto. Roma + coliseo = batalla. Dios + biblia = religión</t>
  </si>
  <si>
    <t>Puede que Diego buscara ayuda por su cuenta, enterándose de la existencia del Dr. Suazo</t>
  </si>
  <si>
    <t xml:space="preserve">Estoy de acuerdo con la decisión del profesor, puesto que si hubieran dejado pasar el caso porque el afectado es alguien destacado, le quitaría fuerza y objetividad a la norma, esta debe ser inflexible e igual para todos </t>
  </si>
  <si>
    <t xml:space="preserve">Considero que es fuerte el argumento de los pro aborto ya que mencionan que la mujer tiene derecho a decidir sobre su propio cuerpo, esto debe de ser más acentuado si hablamos de un acto tan peligroso como el dar a luz, acto en el cual la mujeres debería tener total autoridad sobre que decidir, pues afecta a todos los ámbitos de su vida. Mientras que el argumento de todas las vidas son sagradas del pro vida lo encuentro pobre, principalmente porque la mujeres enfrenta una situación de riesgo enorme a la hora de parir, perdiendo posiblemente su estabilidad económica, social y hasta subida, siguiendo el argumento su vida también debería de ser sagrada, sin embargo priorizan la del bebé </t>
  </si>
  <si>
    <t xml:space="preserve">La solución consensuada podría ser la de legalizar el aborto bajo unas causales, de esta forma se estarían respetando ambas vidas en los casos previstos y no permitirá abuso del sistema </t>
  </si>
  <si>
    <t xml:space="preserve">Yo en general estoy de acuerdo con los pro aborto por la razón de que justamente la mujer está en peligro al momento de dar a luz, el sistema de antisborto niega su derecho de seguridad y autonomía preocupándose sólo del bebé. Pero tampoco es la idea que se aborte sin conciencia, por eso opto por causales, más amplias que las de ahora, pero aun así con causales </t>
  </si>
  <si>
    <t xml:space="preserve">Sin duda lo más fácil de responder fueron las preguntas de selección múltiple, puesto que solo debía elegir entre las opciones ya dadas, no debía de hacer un trabajo intelectual superior. Por otro lado, las preguntas de crítica u opinión resultaron más difíciles puesto que requieren de más actividad mental, y en mi caso personal, me encuentro bastante enfermo por lo que mi habilidad mental está más baja de lo normal por el cansancio </t>
  </si>
  <si>
    <t xml:space="preserve">Aplique principalmente mi habilidad crítica, de relacionar cosas, de elegir entre opciones y de redacción y revisión de argumentos. Quizás mi mayor debilidad aquí fue el hecho del cansancio por mi estado de salud , fuera de eso, opino que respondí a conciencia </t>
  </si>
  <si>
    <t>186.11.101.134</t>
  </si>
  <si>
    <t>2004mics@gmail.com</t>
  </si>
  <si>
    <t>27F21B81-9C41-42C4-B6DE-6C8FFE4ECDCC.jpeg</t>
  </si>
  <si>
    <t xml:space="preserve">1. sostenedor de papel 2.aro (accesorio) 3. decorador ambiental en tiras 4.sostenedor de aros 5.cierre de emergencia 6.abre puertas </t>
  </si>
  <si>
    <t>verde+largo+ grueso=zapallo italiano//rectangular+largo=edificio/: verde+rápido+largo= serpiente// verde+texturado= cocodrilo// rectangular+ texturado+ verde=caja con incrustaciones de piedras esmeraldas// grueso+ largo+verde= pepino// verde+ texturado=lechuga</t>
  </si>
  <si>
    <t xml:space="preserve">Probablemente </t>
  </si>
  <si>
    <t>Estoy de acuerdo, las regla son iguales para todos, haya sido la primera, segunda, tercera  última respuesta. No tenemos la información de si realmente es primera vez que los hace y por ende no podemos confiar en su palabra. El criterio que usé fue el de que todos no se regimos por las mismas normas, que son iguales para este mismo caso, sin diferenciar qué pregunta fue o cuántas veces haya pasado.</t>
  </si>
  <si>
    <t>01. Pro-Aborto: su argumento débil cae en el entender al embrión como un órgano más dentro de la mujer, cuando no hay evidencia empírica de que lo sea, cabe recalcar que contiene su propio adn, distinto al de la madre. //Pro-Vida: el argumento débil de este lado se basa en estipular conceptos ideológicos cristianos para la conformación de sus fundamentos, lo que concluye en que no hay una identificación de las personas con la postura</t>
  </si>
  <si>
    <t xml:space="preserve">una solución consensuada sería establecer educación sexual en los colegios y universidades, proveer también de métodos anticonceptivos anticonceptivos desde temprana edad (12-14 años) y legislar sobre materias que incluyan un uso de anticonceptivo obligatorio para todas las menores de edad que no quieran ser mamás y sobre todo para aquellas en situación de vulnerabilidad </t>
  </si>
  <si>
    <t>Mi postura es en contra de la aborto, por mis valores cristianos, porque creo en la vida desde la fecundación y porque considero que el derecho esencial del ser humano es aquel que remite a la vida. Sin importar sus etapas, el embrion tiene el derecho a nacer y ser protegido por el estado</t>
  </si>
  <si>
    <t>lo más difícil fue lo de metacognición porque significa pensar y crear sobre un tema polémico y trillado. Creo que, en mi carrera se suele dar mucho la discusión al respecto y por ende el tener tantas cosas en la cabeza complejiza el crear dichos argumentos y analizar los textos también, en función de todo lo que uno sabe// por otro lado lo más fácil, fue el dibujar, porque es entretenido ir creando y asignar conceptos a nuestras creaciones.</t>
  </si>
  <si>
    <t>aplique mayoritariamente el análisis y en contraparte me jugó mucho en contra la comprensión, debido a lo mucho que había que leer y establecer conexiones entre ambas cosas.</t>
  </si>
  <si>
    <t>186.11.61.116</t>
  </si>
  <si>
    <t>Andreadanaryalfaro@gmail.com</t>
  </si>
  <si>
    <t>20220928_154237.jpg</t>
  </si>
  <si>
    <t xml:space="preserve">Unir hojas, separar hojas, hacer un mini colgador de ropa, abrir una puerta, unir un circuito, amarrar algo, usarlo para conducir electricidad,usarlo como anillo, </t>
  </si>
  <si>
    <t xml:space="preserve">Rapido+rectangular=bus,   rapido+largo=tren,   verde+texturado=hoja,   </t>
  </si>
  <si>
    <t>Estoy en desacuerdo ya que el estudiante demostro que habia sido un buen estudiantes, quiza debia recibir un castigo pero no tan extremo.</t>
  </si>
  <si>
    <t>Considero que un argumento fuerte que tiene la postura que esta a favor del aborto es el hecho de que las mujeres tienen derecho a decidir sobre su maternidad. Mientras que un argumento fuerte de las personas que estan rn contra del aborto seria el hecho de que todas las vidas son valiosas.</t>
  </si>
  <si>
    <t>Creo que una decisión consensuada podris ser llegar quiza a un punto medio, por ejemplo como se hizo en algunos paises, donde se permitia el aborto pero bajo ciertos terminos. Ya que es casi imposible la verdad que estas 2 posturas lleguen a un consenso.</t>
  </si>
  <si>
    <t>Si estuviese del lado de las personas a favor del aborto argumentaria que esto es necesario para asegurar una atención que este regulada para este tipo de casos.</t>
  </si>
  <si>
    <t>Creo que lo mas dificil fuerón los dibujos porque la forma me parecio un poco extraña y no se me ocurria nada</t>
  </si>
  <si>
    <t xml:space="preserve">Creo que las que use fuerón el razonamiento logico. Lo cual me cuesta en cierto modo. </t>
  </si>
  <si>
    <t>191.125.152.84</t>
  </si>
  <si>
    <t>mcatalan22@alumnos.utalca.cl</t>
  </si>
  <si>
    <t>20220928_154209.jpg</t>
  </si>
  <si>
    <t xml:space="preserve">Agrupar hojas, desarmarlo y ocuparlo para abrir una puerta,  </t>
  </si>
  <si>
    <t xml:space="preserve">Verde+texturado=césped, rectangular+largo=regla de medir, verde+grueso=árbol,  </t>
  </si>
  <si>
    <t>Estoy de acuerdo ya que al copiar pierde la confianza del profesor y cualquier argumento de José será puesto en duda</t>
  </si>
  <si>
    <t>En ambos casos los argumentos fuertes son los científicos</t>
  </si>
  <si>
    <t>Una solución consensuada es aprobar el aborto, cada mujer tomará la decisión que considere más prudente ya que no será obligada</t>
  </si>
  <si>
    <t>Seria partidaria del aborto</t>
  </si>
  <si>
    <t>Dibujar respecto a la figura señalada</t>
  </si>
  <si>
    <t>Comprensión lectora, imaginación y argumentación.</t>
  </si>
  <si>
    <t>186.174.41.186</t>
  </si>
  <si>
    <t>anasaavedra556@gmail.com</t>
  </si>
  <si>
    <t>16643905256921650360641720301985.jpg</t>
  </si>
  <si>
    <t xml:space="preserve">Sujeta hojas, separar hojas, abrir candado, a modo de broche de ropa, a modo de clip para pero </t>
  </si>
  <si>
    <t xml:space="preserve">Verde + rápido = serpiente   texturado + rectangular = manta     largo+ verde = apio   rectangular +grueso= goma    grueso +texturado+verde=chaleco de lana </t>
  </si>
  <si>
    <t>Juicio singular, en desacuerdo , José siempre a sido un excelente estudiante,  no se sabe que paso anteriormente en la vida de José que lo llevó a tomara decisión de copiar, quizá no pudo estudiar como debía y estaba presionado por mantener sus buenas notas y recurrió a eso como escapatoria,  no merece ser reprobado</t>
  </si>
  <si>
    <t>Argumento fuerte a favor: argumento científico que dice que el feto o embrión no está completamente desarrollado,  esto porque es un argumento más objetivo y el argumento débil muchas se ven obligadas a dejar los estudios, esto porque no es un caso que se de siempre . Por otro lado , en contra el argumento fuerte es el aborto puede tener consecuencias en la salud de la mujer, es algo que suele pasar en quienes abortan, argumento débil que deba preferirse el derecho de quien esta por nacer antes que la mujer,  se pasa a llevar los derechos de una de las personas .</t>
  </si>
  <si>
    <t xml:space="preserve">No creo que sea posible llegar a una solución consensuada, ambas posiciones piensan cosas muy diferentes. </t>
  </si>
  <si>
    <t>Mi postura es a favor del aborto, no se permite abortar en caso de que tenga problemas de salud y esto condiciona a una mala vida si no se tienen los recursos para la atención médica , no todas  las que abortar sufren depresión más bien para algunas es un alivio.</t>
  </si>
  <si>
    <t xml:space="preserve">Lo más difícil de desarrollar fueron las preguntas relacionado al aborto,  es difícil dejar de lado la opinión personal y encontrar cosas a favor o en contra de lo que uno opina, uno suele verlo como la única verdad. </t>
  </si>
  <si>
    <t>La verdad no sabría identificarlas, pero use la información que se me daba y con eso fui sintetizando y analizando cada tema. Me costó resolver algunas preguntas debido a el análisis que se debe realizar y el tener que dejar de lado mis pensamientos.</t>
  </si>
  <si>
    <t>190.110.103.201</t>
  </si>
  <si>
    <t>Juafuentes22@alumnos.utalca.cl</t>
  </si>
  <si>
    <t>16643905310973255864188983424056.jpg</t>
  </si>
  <si>
    <t>Como separador, como clip, como pisapapeles, como alambre, como seguro</t>
  </si>
  <si>
    <t xml:space="preserve">Verde + texturado =hoja de planta, largo + rectangular =bus, largo + rápido =tren, grueso + texturado =tronco de árbol </t>
  </si>
  <si>
    <t>Pudo haberse enterado de otra manera</t>
  </si>
  <si>
    <t xml:space="preserve">Estoy en desacuerdo con la medida ya que, bajo mi perspectiva y experiencia un castigo adecuando seria reprobar solo aquella evaluación. </t>
  </si>
  <si>
    <t>Considero que los apoyos científicos respecto a la humanidad del embrio o feto son sus punto fuerte y débiles, fuerte respecto a los pro aborto ya que, tiene mayor sustento y explicación y debil respecto a los probidad, debido a que, no desarrollan el tema, ni respaldan el porque de sus afirmaciones.</t>
  </si>
  <si>
    <t>Guiar tanto psicologicamente a la persona gestante, como informativamente, para que pueda tomar la decisión, de si acabar con el embarazo o no, esto respecto a una previa despenalizacion del aborto claramente.</t>
  </si>
  <si>
    <t>Mi postura sería pro aborto porque, esta opción permite decidir sobre si abortar o no, sin restringir/obligar a una persona a hacer tal cosa, como en este caso es seguir con un embarazo.</t>
  </si>
  <si>
    <t>Me es difícil razonar respecto a una postura ya que, tiendo a contra argumentar este pensamiento. Sin embargo, razonar me es menos complejo que ser creativa.</t>
  </si>
  <si>
    <t>Mis debilidades fueron en: creatividad y mis fortalezas fueron en razonar</t>
  </si>
  <si>
    <t>190.110.103.232</t>
  </si>
  <si>
    <t>Antovmolina@gmail.com</t>
  </si>
  <si>
    <t>21389F41-6EF8-4407-B659-82F804504F4E.jpeg</t>
  </si>
  <si>
    <t xml:space="preserve">Juntar hojas si no tengo corchetera. Decoración. Para hacer un hoyo. Hacer palanca. Colgar algo. </t>
  </si>
  <si>
    <t xml:space="preserve">Verde + largo = pasto. Verde + texturado= hoja. Rectangular + largo = edificio. Rectangular + rápido = tren. Largo + texturado= mar </t>
  </si>
  <si>
    <t xml:space="preserve">Estoy de acuerdo con el profesor, siguiendo un juicio universal. Hacer algo negativo por primera vez no excusa el hecho de mecer que  dicho acto cometido no sea sancionado. </t>
  </si>
  <si>
    <t xml:space="preserve">El argumento fuerte de la primera postura es relacionar a los embarazos indeseados con la calidad de vida de la madre. El argumento débil es que el feto no está lo suficientemente desarrollado como persona. En la segunda postura, el argumento fuerte es el estudio que indica que el ser humano tiene vida desde la primera semana. El argumento débil es priorizar el derecho a nacer sobre el derecho de la mujer de optar por ser madre. </t>
  </si>
  <si>
    <t xml:space="preserve">Una solución consensuada podría ser permitir el aborto para las mujeres que así lo deseen posteriormente a ser asistidas con ayuda profesional para llegar a tomar su decisión. </t>
  </si>
  <si>
    <t xml:space="preserve">Yo estaría a favor del aborto puesto que reconozco que la mayoría de los métodos anticonceptivos no son 100% seguros y, en caso de quedar embarazada, me gustaría tener una asistencia en un centro de salud, y que quienes no tengan los recursos opten a esto gratuitamente. </t>
  </si>
  <si>
    <t>Lo más fácil de desarrollar fue sacar las conclusiones debido a la comprensión lectora sencilla. Lo más difícil fue considerar las inferencias de los adolescentes que asistieron a la conferencia porque me demoré más en llegar a alguna inferencia que me convenza.</t>
  </si>
  <si>
    <t xml:space="preserve">Fortaleza: experiencia, inteligencia emocional. Debilidad: indecisión, inseguridad. En cuanto a los sentimientos surgidos, específicamente me identifiqué como mujer con el tema del aborto, puesto que algún día mi método anticonceptivo puede fallar y merezco tener una asistencia de salud buena respecto a la decisión que tome. </t>
  </si>
  <si>
    <t xml:space="preserve">Dsaavedra22@alumnos.utalca.cl </t>
  </si>
  <si>
    <t>16643905299397781536094797505822.jpg</t>
  </si>
  <si>
    <t>Para juntar hojas, para abrir una cerradura, para usarlo en el pelo, para hacer aros, para hacer un Llavero, para hacer un anzuelo, para separar hojas</t>
  </si>
  <si>
    <t xml:space="preserve">Verde + largo= Pasto, grueso + texturado= tronco, verde +rápido= cocodrilo, rectangular + texturado= mesa  </t>
  </si>
  <si>
    <t>No estoy completamente de acuerdo ya que uno no sabe por loq ue estuvo pasando José, además de que si es un alumno que es responsable y le va bien academicamente porque tendría la necesidad de copiar a menos que existieran factores que no lo dejar estudiar como es debido, por lo tanto haría que suspenda el examen pero no la asignatura completa</t>
  </si>
  <si>
    <t>(A favor) el hecho de que se considere el aborto como una medida "preventiva" para el embarazo en menos de edad es un argumento precario ya que la prevención a este tipo de cosas debería ser una buena educación sexual o que los menores tuvieran un acceso más fácil a Métodos anticonceptivos. (En contra) que consideren que el derecho de que un feto nazca esta  por sobre la voluntad de la madre que es la que va a tener que pasar por to el proceso de embarazo y de parto posteriormente es un argumento débil ya que estas personas que se declaran "provida" no van a tener ninguna responsabilidad con el feto nacido es la madre la que va a tener que hacerse cargo de su desarrollo y formación y en el caso de decidir dar a este niño en adopción su vida no sería la mejor ya que por lo menos en chile el sistema que se encarga de la adopción de los niño(sename) es bastante precaria</t>
  </si>
  <si>
    <t xml:space="preserve">Yo creo que las dos partes podrían llegar a un acuerdo de que se pudiera abortar hasta ciertas semanas, específicamente las semanas en las que el feto sea un feto y no este desarrollado lo suficiente como para decir que es un individuo por si mismo </t>
  </si>
  <si>
    <t>Yo elegiría la postura de a favor ya que la mujer es libre de decidir sobre su propio cuerpo y su vida, además el hecho de que exista una ley que sea a favor del aborto libre no quiere decir que obliga a todos las mujeres a abortar deja la decisión en manos de las personas en cambio si hay una ley que prohíbe el aborto esta obligando a que las madres que no quieran tener un hijo lo tengan de igual manera, creo que nuestra sociedad ha avanzado a un punto en el cual no nos tendría que afectar las cosas que hacen las demás personas dentro de su propia vida, mientras que no lastimen a otra persona claro esta</t>
  </si>
  <si>
    <t>Dibujar a partir de una forma ya que no es algo que disfrute hacer y se me hace complicado</t>
  </si>
  <si>
    <t xml:space="preserve">Mi capacidad para formar argumentos y ser capaz de ponerme en posturas diversas a las mías </t>
  </si>
  <si>
    <t>186.174.20.252</t>
  </si>
  <si>
    <t>annyelp.guerrero@gmail.com</t>
  </si>
  <si>
    <t>Uso tradicional, alambre, limpiar agujeros pequeños, marca páginas</t>
  </si>
  <si>
    <t>Verde + Largo = gusano, verde + texturado = hoja, rectangular + texturado = tela, rápido + largo = lancha, grueso + largo = fierro, rectangular + largo = marcapáginas, grueso + rectangular + largo = libro</t>
  </si>
  <si>
    <t>De acuerdo, se rompió una norma establecida y de conocimiento del estudiante, él tomó la desición de romperla y el reglamento debe ser igual para todos, a menos que específicque que al ser primera vez, merezca una sanción menor</t>
  </si>
  <si>
    <t>Pro aborto Puntos fuertes: respaldo de científicos, salud mental y física como argumento, ejemplificación de consecuencias (pobreza); Puntos débiles: Variación de semanas hasta las que es posible sin generar un daño a celulas cerebrales ya establecidad. Contra el aborto, puntos fuertes: Pensamiento a futuro, respaldo de profesionales y salud mental; puntos débiles: Considerar sólo vida humana y no otras como sagradas</t>
  </si>
  <si>
    <t>Posibilidad de aborto hasta cierto número de semanas establecido con el debido acompañamiento de profesionales en salud mental llegué o no a realizarse el proceso. Todo esto acompañado de educación sexual y ayuda a personas en situación económica deficiente.</t>
  </si>
  <si>
    <t>Favor del aborto: debido a la salud mental de la persona gestante y también para evitar daños en el futuro ser humano en caso de nacer en un ambiente no deseado</t>
  </si>
  <si>
    <t>Más dificil: Realización de dibujos a partir de una figura debido a falta de imaginación de objetos derivados de esta. Más fácil: Inferencia de declaraciones debido a que eran un pensamiento propio con respecto a una situación planteada</t>
  </si>
  <si>
    <t>Análisis, comprensión, inferencia</t>
  </si>
  <si>
    <t>186.11.12.173</t>
  </si>
  <si>
    <t>conymunoz570@gmail.com</t>
  </si>
  <si>
    <t xml:space="preserve">afirmar hojas, reemplazar el corchete, marcar algo importante, marca páginas, sacar chip del celular, limpiar espacios pequeños del celular </t>
  </si>
  <si>
    <t>verde + rectangular + largo = pasto, texturado + largo + verde = peluca, verde + largo + rápido = auto verde, verde + grueso + largo = lápiz</t>
  </si>
  <si>
    <t>Si estoy de acuerdo con la decisión del profesor. Criterio lógico</t>
  </si>
  <si>
    <t xml:space="preserve">Los puntos fuertes de los que están a favor de la legalización del aborto son el momento en el que el feto está desarrollado, mejorar la salud pública, disminuir las consecuencias de embarazos en mujeres menores. Lo considero un argumento fuerte, porque es algo que se puede demostrar. Y como argumento débil, que la mujer tiene derecho a decidir sobre su cuerpo, porque muchas personas pueden no estar de acuerdo y el argumento se basaría en algo ideológico. Puntos fuertes de providas corresponde al momento en el que comienza la vida y como punto débil, poner como prioridad la vida de alguien que aún no nace antes de que la vida de una mujer, y estar en contra del aborto en caso de violacion, mal formación del feto. </t>
  </si>
  <si>
    <t xml:space="preserve">Una solución consensuada podría ser la existencia del aborto en 3 cáusales, esto quiere decir, en caso de violacion, malformación del feto o si la vida de la madre corre peligro. </t>
  </si>
  <si>
    <t>A favor de la legalización del aborto, ya que este seguirá existiendo se quiera o no. El aborto debería legalizarse para disminuir la muerte de mujeres que lo hacen de forma clandestina, darle la oportunidad a personas en situación de pobreza para abortar de manera segura. Esto disminuye ciertas consecuencias que pueden darse en caso de tener a un bebé que no se quiere, depresión, etc. Además, la mujer es libre de decidir sobre su cuerpo y no se sabe en qué circunstancias quedó embarazada, puede haber sido en contra de su voluntad, etc.</t>
  </si>
  <si>
    <t>Lo más fácil de desarrollar fue responder las preguntas sobre el aborto, ya que tengo mi criterio formado sobre ese tema. Lo que encontré un poco más difícil fue dibujar siguiendo una forma determinada; porque no se me ocurrían cosas.</t>
  </si>
  <si>
    <t xml:space="preserve">Debilidades es la poca creatividad de acuerdo a lo que se necesitaba en las primeras actividades e inferencias, ya que es algo que me cuesta. Fortalezas, tener mi criterio formado, entender textos. Y sentimientos de interés en algunos temas. </t>
  </si>
  <si>
    <t>190.110.103.210</t>
  </si>
  <si>
    <t>patricio.noramb.duenas@gmail.com</t>
  </si>
  <si>
    <t>16643905420188011712978249417709.jpg</t>
  </si>
  <si>
    <t>Unir hojas, abrir tapas de celulares, abrir puertas, pincho para comer, pinzas para tomar</t>
  </si>
  <si>
    <t>Verde + texturado= vómito, verde + texturado= Slime, grueso + largo = bate de béisbol, rectangular + largo= regla de medir, rectangular + grueso = ladrillo</t>
  </si>
  <si>
    <t xml:space="preserve">La mejoría en la personalidad de Eduardo lo ayudo </t>
  </si>
  <si>
    <t xml:space="preserve">De acuerdo, ya que siguió el reglamento que es impuesto a todos </t>
  </si>
  <si>
    <t>Los puntos fuertes hacia la postura de el aborto libre son en gran medida la relación entre conciencia y ser humano, es decir el desarrollo del mismo en sociedad para considerarse cómo tal, y su punto débil sería en si la evidencia científica que relaciona el como dentro de su estampa embrionaria a partir de la creación de sus células cerebrales este puede interactuar</t>
  </si>
  <si>
    <t>Tomar en cuenta la decisión de la mujer embarazada en cuestión, ya que en si es ella la que debería decidir completamente sobre su cuerpo</t>
  </si>
  <si>
    <t>Mi postura es hacia el aborto, ya que en si nuestra evolución social nos ha llevado a comprender que las decisiones sobre nosotros mismos son más fuertes que las de los demás impuestas.</t>
  </si>
  <si>
    <t xml:space="preserve">Lo más difícil fue tomar una postura específica hacia un tema en concreto, ya que de por sí en vista de la sociedad puedes ser alguien bueno o malo y es esa presión social la que hace difícil tomar una decisión </t>
  </si>
  <si>
    <t xml:space="preserve">Razonar y comprender, ya que hacía cuestiones sociales es necesario entender lo que se dice y poder razonarlo para resolver </t>
  </si>
  <si>
    <t>ajaque22@alumnos.utalca.cl</t>
  </si>
  <si>
    <t>Sostener un mechon de cabello, separar hojas, juntar hojas, para abrir puertas, como arete, para experimentos cientificos, para nivelar una mesa, entre otros</t>
  </si>
  <si>
    <t xml:space="preserve">Verde+largo=arbol; largo+grueso=poste de luz; rapido+largo=ñandú; verde+rapido=auto; </t>
  </si>
  <si>
    <t>Si, porque si se admiten ese tipo de excepciones una vez, por generalidas el comportamiento tiende a repetirse, incluso si él es buen estudiante debe aplicarsele la sanción correspondiente sin perjuicio se si es la primera vez que comete aquella acción</t>
  </si>
  <si>
    <t xml:space="preserve">A favor: el feto no podria considerarse ser humano, este argumento es fuerte porque se basa en lo que dice la ciencia, pero a la vez es debil porque utilizando terminos cientificos se puede llegar a la conclusion que es una fase necesaria para ser humano. En contra: El feto no es parte sustantiva del organo de la madre, es un argumento fuerte porque el ser humano que va creciendo al interior de la madre adquiere un cuerpo distinto de aquella, pero necesita del cuerpo de la madre para desarrollarae y aquel seria el agumento debil. </t>
  </si>
  <si>
    <t xml:space="preserve">El ser humano es un feto como explican, pero tiene un cuerpo distinto del de la madre, por lo tanto, el aborto debiese ser libre, acorde a cada persona y sus creencias. </t>
  </si>
  <si>
    <t>Mi solucion seria que el aborto fuera libre, que dependa de la madre y padre, porque ambos contribuyeron a darle vida a ese feto que con posterioridad podria ser humano. En casos de violacion obviamente se consultaria a la madre. El que sea libre no quiere decir que todas las muejeres van a abortar, sino que se les da la oportunidad de elegir, inclusive hay madres que fallecen cuando dan a luz a sus hijos, a sabiendas de que podria sucederles aquello, pero quieren que aquel ser pueda vivir. Entonces en definitiva, deberia ser eleccion de cada persona si aborta o no.</t>
  </si>
  <si>
    <t xml:space="preserve">Lo mas facil fue el ambito de capacidad dialogica porque fue mas de dar una opinion, y lo mas dificil fue dibujar porque siento que no soy una persona muy creativa </t>
  </si>
  <si>
    <t xml:space="preserve">Me base en aspectos de mi personalidad, contexto en el que he vivido y mis habilidades. Mi fortaleza es dialogar, pero mi debilidad es la creatividad y ello se refleja en la complejidad de resolver el cuestionario. </t>
  </si>
  <si>
    <t>168.196.201.137</t>
  </si>
  <si>
    <t>pau.corvcat@gmail.com</t>
  </si>
  <si>
    <t xml:space="preserve">Sostenedor de hojas, aros, abridor de sim del celular, colgante. </t>
  </si>
  <si>
    <t xml:space="preserve">Verde + largo = Tallo , Rectangular + grueso = colchón. </t>
  </si>
  <si>
    <t>Puede que si se hubiese enterado si él hubiese buscando información para poder mejorar su vida</t>
  </si>
  <si>
    <t xml:space="preserve">Considero que fue una decisión drástica, si bien está estipulado en el reglamento, José siempre ha sido un buen estudiante y uno cuando es joven comete errores, creo que debiese haber sido perdonado. Es normal equivocarse de vez en cuando. </t>
  </si>
  <si>
    <t>A favor: La mujer es dueña de su propio cuerpo, el feto aún no esta en formación, disminuiría la maternidad adolescente. Son los puntos fuertes</t>
  </si>
  <si>
    <t>Creo que jamás se llegará a una solución consensuada, sin embargo, confío en que la mujer puede escoger qué hacer con el feto. De igual forma, podría hacerse más talleres de educación sexual en las escuelas, promover el uso de condon, etc.</t>
  </si>
  <si>
    <t xml:space="preserve">Estoy a favor del aborto, cada mujer es dueña de su propio cuerpo y de sus propias decisiones. Personalmente, no lo haría, pero no porque yo no lo hiciera debo imponerle un pensamiento a los demás. </t>
  </si>
  <si>
    <t xml:space="preserve">Lo más fácil fue dibujar, lo más difícil fue la interpretación. </t>
  </si>
  <si>
    <t>Utilice la interpretación, el análisis. Mi debilidad sin duda fue la inferencia</t>
  </si>
  <si>
    <t>181.43.224.173</t>
  </si>
  <si>
    <t>martinamarquezp@gmail.com</t>
  </si>
  <si>
    <t xml:space="preserve">• para juntas hojas sueltas •para hacer una figura de alambre • para usarlo como pinza •para usarlo de alfiler en la ropa </t>
  </si>
  <si>
    <t xml:space="preserve">Verde + largo = pasto largo, largo + rectangular= una tabla, re tirado + grueso= comida, largo + rápido= atleta, rectorado + verde= una manzana </t>
  </si>
  <si>
    <t xml:space="preserve">Acuerdo porque José sabía las consecuencias  de la acción de copiar (criterio lógico) </t>
  </si>
  <si>
    <t xml:space="preserve">Aquellos que postulan a favor del aborto tienen un argumento fuerte lo que es el consentimiento, las consecuencias de la prohibición del aborto. Tiene como punto débil la incertidumbre de que algunos científicos no concuerdan de cuando se reconoce a los fetos como seres humano o sintientes. Aquella postura que está en contra del aborto tiene como punto fuerte las investigaciones por parte de científicos que señalan cuando se considera un humano o ser viviente y como punto débil qué hay una obligación hacia aquellas personas que no desean ser madres. </t>
  </si>
  <si>
    <t>La solucion consensuada es la aprobación de la práctica de abortar que de la posibilidad de elegir la maternidad, y que está este regulada por la ley y establezca el tiempo en los cuales se puede abortar ( para que así no se llegue a las semanas en las que se considerará una vida o humano el feto que se está desarrollando) también esto da la posibilidad para aquellas que si quieren ser madres y que sigan el proceso de embarazo.</t>
  </si>
  <si>
    <t xml:space="preserve">Para mi la solución es legalizar el aborto, estableciendo límites regulados por la ley, que asegure la vida de la mujer, y que sea gratuito para todas aquellas que quieran interrumpir el embarazo siempre y cuando esta siga los márgenes de la legislación. </t>
  </si>
  <si>
    <t>Lo más fácil fue hacer las primeras actividades, y lo más difíciles fueron aquellas que requirieron de mi opinión porque necesitaban mayor concentración y razonamiento.</t>
  </si>
  <si>
    <t xml:space="preserve">• capacidad de imaginación, creación, razonamiento fueron aquellas habilidades que más y mejor desarrolle </t>
  </si>
  <si>
    <t>186.174.26.35</t>
  </si>
  <si>
    <t>Josemelladoramirez2003@gmail.com</t>
  </si>
  <si>
    <t>20220928_154206.jpg</t>
  </si>
  <si>
    <t>Sujetar hojas, perforar algo, formar un corazón, usarlo como llave, como destornillador, como interruptor electrico, accesorio de moda, mondadientes, usarlo para pasar cordones por las zapatillas, como proyectil, como eslabón.</t>
  </si>
  <si>
    <t xml:space="preserve">Verde+ grueso+largo= pepino; largo+rectangular=edificio; rectangular+texturado=pared;rapido+verde+largo=Usain Bolt. </t>
  </si>
  <si>
    <t>De acuardo, las normas son iguales para todos no per ser alguien ejemplar esta por sobre las reglas.</t>
  </si>
  <si>
    <t xml:space="preserve">. </t>
  </si>
  <si>
    <t xml:space="preserve">No creo q exista un consenso en este tema </t>
  </si>
  <si>
    <t>Me considero pro aborto, criar a un hijo es una responsabilidad inmensa y claramente personas con carencias extremas ya sean psicologicas o economicas no son aptas para criar.</t>
  </si>
  <si>
    <t>Lo más facil probablemente sean los ejercicios 2 y 3 porque dan un objeto y palabras concretas y el más dificil el ejercicio 1 que da una forma abstracta para dibujar algo y cuesta mucho imaginar distintas cosas en relación a la figura.</t>
  </si>
  <si>
    <t>Identifique la idea central de cada pregunta, visualice las distintas situaciones y resolvi de manera mental cada una de forma practica</t>
  </si>
  <si>
    <t>190.110.102.65</t>
  </si>
  <si>
    <t>kaya.chann@gmail.com</t>
  </si>
  <si>
    <t>8F4EA732-9853-4AF7-A6B6-01044881C76D.jpeg</t>
  </si>
  <si>
    <t xml:space="preserve">juntar y organizar hojas, sacar basura de algún espacio estrecho, </t>
  </si>
  <si>
    <t>rectangular+largo=mesa. grueso+texturado=tronco. largo+rápido=camión. largo+verde=pepino.</t>
  </si>
  <si>
    <t>estoy en desacuerdo con la decisión del profesor, en razón de que solo copió en ese examen, solamente debería sancionarlo por ese examen en particular y no reprobarlo en la asignatura completa.</t>
  </si>
  <si>
    <t xml:space="preserve">respecto de los argumentos pro aborto, tiene fuerza el argumento respecto de la pobreza como consecuencia de embarazos no deseados, esto porque se están refiriendo a un problema real que se puede vincular a los embarazos no deseados y el tener que poner responsabilidades sobre personas que no están en condiciones de mantener de forma digna a otra persona. Por otra parte, el mencionar el momento desde cuando se considera que el humano dentro de la mujer es o no una persona es un argumento débil, porque desde ambas posturas el concepto que tienen del mismo hecho varía, pero se están refiriendo a las mismas circunstancias, por lo que pareciera más ser una situación de valoración que un hecho desde qué momento la criatura en el vientre de la mujer es o no una persona. Por otro lado, es un fuerte argumento provida es derecho de todas las personas a la vida, ya que es un derecho fundamental de todos como seres humanos y no debería ser decisión de otro el que una persona pueda vivir o no. </t>
  </si>
  <si>
    <t xml:space="preserve">que el aborto sea únicamente aplicable en ciertas circunstancias, similar a como se da hoy en día, como se menciona en los argumentos provida cuando la vida de la madre corra peligro, o también en caso de que el bebé tenga alguna enfermedad que ponga su vida en riesgo. </t>
  </si>
  <si>
    <t>el pro aborto, ya que me parece incorrecto poner limitaciones respecto de lo que una mujer hace sobre su cuerpo, sin contar que los abortos se dan por embarazos no deseados, por lo que aun cuando el bebé llegue a nacer no se le puede asegurar tampoco que vaya a tener una vida digna, sumando la situación mencionada respecto de los grandes porcentajes de pobreza que se ven en estas situaciones de embarazos no deseados.</t>
  </si>
  <si>
    <t>responder las preguntas de la última actividad fue lo más difícil y lo más fácil fue el decidir en las opciones si consideraba los enunciados verdaderos o no, ya que en uno tenía que pensar mucho la respuesta y en el otro no.</t>
  </si>
  <si>
    <t>razonamiento, pero poner los pensamientos en palabras me complica</t>
  </si>
  <si>
    <t>186.174.247.33</t>
  </si>
  <si>
    <t>araceli.fvv@gmail.com</t>
  </si>
  <si>
    <t>20220927_144608.jpg</t>
  </si>
  <si>
    <t>Adjuntar documentos, crear un corazón, una cadena, uso de cerrajería, estirarlo para luego amarrar algo</t>
  </si>
  <si>
    <t>Verde+texturado=tela; rápido+largo=tren; rectangular+grueso=una viga; verde+largo=un pastizal;</t>
  </si>
  <si>
    <t>En desacuerdo, me parece que reprobarlo es un castigo desproporcionado.</t>
  </si>
  <si>
    <t>Puntos débiles de la postura a favor: mencionar que especialmente es un problema de salud pública en regiones con altos índices de pobreza, ya que un problema de salud pública afecta a la ciudadanía en general, por ello no correspondería hacer una distinción por nivel socio económico. También el derecho a decidir me parece un argumento débil por la existencia de métodos anticonceptivos que podrían evitar un embarazo no deseado. Los demás argumentos a favor me parecen fuertes ya que son de índole científica por lo que tienen más que un sustento emocional. De los argumentos en contra me parece que es débil argumentar de acuerdo con creencias morales, ya que esto no representa a toda la población, también me parece débil argumentar sobre los efectos en la salud de la mujer que aborta porque estos mismos efectos pueden ser ocasionados por otras situaciones como el propio embarazo no deseado, también lo planteado por el genetista francés, ya que no se mencionan fuentes ni estudios que lo respalden y tampoco es posible a una mujer embarazada conocer el sexo biológicoantes de determinados meses de gestación. Los demás argumentos con bases científicas me parecen fuertes</t>
  </si>
  <si>
    <t xml:space="preserve">Permitir el aborto hasta una cantidad de tiempo determinado, buscando proteger la integridad de la mujer, pero fomentando el uso correcto de anticonceptivos para evitar embarazos no deseados. </t>
  </si>
  <si>
    <t>Elijo la postura a favor del aborto. Me convencen más esos argumentos no basados en el sentimientalismo y posturas de una moral no compartida por la generalidad de las personas. Agregaría que un aborto es más seguro que un parto según varias estadísticas y que no es posible estar 100% de que un método anticonceptivo es seguro, no habiendo responsabilidad de la mujer por fallos científicos.</t>
  </si>
  <si>
    <t>Lo que requería creatividad, no es algo que desarrolle mucho en mi carrera. Me fue más fácil argumentar sobre mi postura sobre el problema del aborto.</t>
  </si>
  <si>
    <t>No sabría que estrategias usé, pero creo que mis fortalezas son la argumentación y la lógica.</t>
  </si>
  <si>
    <t>186.11.91.104</t>
  </si>
  <si>
    <t xml:space="preserve">Bertoni.gonzalez@gmail.com </t>
  </si>
  <si>
    <t>16643007149973892276037924506225.jpg</t>
  </si>
  <si>
    <t>Sujetar papel - amarrar una bolsa- hacer un corazón -  usar como un punzón - jugar a doblar para distraerme  - unir cosas</t>
  </si>
  <si>
    <t xml:space="preserve">Espárrago - árbol- brócoli- cancha de fútbol- alfombra - manguera de jardín - dinosaurio- caimán- tortuga - tronco - Linterna Verde - Hulk - Pepino - Tren </t>
  </si>
  <si>
    <t>Estoy de acuerdo con la decision del profesor sólo si estamos ante el supuesto que  que José debe encontrarse estudiando en alguna institución y está debe tener un reglamento en materia de evaluaciones, el que debería remitirse a que pasa si pillan copiando a algún estudiante. Y sólo si este reglamento es público y se presume conocido por parte de los estudiantes al incorporarse a la institución.</t>
  </si>
  <si>
    <t>En contra: 1) puntos fuertes: el citar a profesionales del area, a primera vista, ayuda a sustentar su postura. 2) puntos debiles: si consideramos cierto lo que se señala respecto a "primeras fases de desarrollo humano" podriamos entender a una semilla como un fruto maduro, con sus mismas propiedades, el potencial o la mera esperanza de que algo pueda ocurrir no otorga certeza."A favor: 1) puntos fuertes: respeta autonomía corporal de la persona gestante, la cual tiene una vida que se sustenta por sí misma y además debe ser libre de poder decidir que pasa con su cuerpo, mientras que no empeore su salud.  . 2) puntos debiles: es difícil utilizar cualquier argumento,por lógico que sea, contra personas que no respetan la autonomía corporal de la persona gestante.</t>
  </si>
  <si>
    <t>El poder acceder fácil y gratuitamente a métodos anticonceptivos, un efectivo acceso a procedimientos de esterilización, educación sexual integral que contemple, además de la sexualidad, la relevancia del consentimiento y el respeto por la pareja sexual</t>
  </si>
  <si>
    <t>Acceso libre, gratuito y efectivo al aborto, que no se enfoque sólo en "hasta cuando se puede abortar" sino en la salud y bienestar, fisico y psicologico, de la persona gestante y su pareja, si es que existe. La prohibición o el difícil acceso al aborto, en la práctica, no reduce ni evita que estos procedimientos medicos se realicen, sólo hace que quienes acceden a este puedan pagarlo, dentro o fuera del país, y además muchas veces en lugares que no cumplen con los estándares de salubridad para esto.</t>
  </si>
  <si>
    <t>Lo más facil: esgrimir o identificar argumentos de posturas contrarias. Lo más difícil fue el saber cuando dejar de responder estas preguntas.</t>
  </si>
  <si>
    <t>No logro identificar ninguna estrategia, sólo respondí con mi criterio. Creo tener un punto de vista uniforme en distintos temas, por lo que mi opinión sobre un tema se alinea con otros, por ejemplo creo en la autonomía corporal de las personas y al encontrarno en el Estado de Chile, este debe hacerse cargo de sus habitantes y velar por su cuidado y desarrollo</t>
  </si>
  <si>
    <t>186.11.75.47</t>
  </si>
  <si>
    <t>guille.figalvez@gmail.com</t>
  </si>
  <si>
    <t>IMG_20220927_144525.jpg</t>
  </si>
  <si>
    <t>ganzua; sujetador; arma blanca; gancho; sujetador para el cabello</t>
  </si>
  <si>
    <t>verde+grueso= brócoli; apio; oruga; tanque. Rectangular+largo= limusina; bandera; hipódromo romano. Texturado+ rápido= Tarjeta gráfica; Procesador; Cortometraje</t>
  </si>
  <si>
    <t>en desacuerdo, la decisión de reprobar al alumno debe ser de última ratio, debiendo considerar otras alternativas.</t>
  </si>
  <si>
    <t>En la postura a favor del aborto, podemos encontrar como fundamento la autodeterminación de la mujer sobre el cuidado de su cuerpo, además del apoyo científico para respaldar el momento en que se puede afirmar que estamos en presencia de una persona, puesto que no estarían los elementos esenciales en su formación. En la segunda postura, sus argumentos son meramente morales, lo bueno o malo, depende de la percepción y formación de la persona en cuestión, siendo irrelevantes en este tipo de debates. Por último, en la última postura, si bien algunas características de la persona pueden estar definidas, esto no quiere decir que esté plenamente desarrollada, para llegar a decir que se trata de una.</t>
  </si>
  <si>
    <t>La razón más idónea, es excluir del debate visiones o percepciones morales en su discusión, tomando perspectivas de salud y conocimientos científicos afianzados.</t>
  </si>
  <si>
    <t>La solución es la autodeterminación de la persona, siendo en este caso la mujer, para elegir o decidir la opción que mejor sienta en un determinado evento o momento, siendo está informada y consciente.</t>
  </si>
  <si>
    <t>Desarrollo de temas de contingencia, argumentos y relación de estos, y de analizarlos críticamente.</t>
  </si>
  <si>
    <t>Capacidad de raciocinio, esto es analizar el tema, separar mi opinión personal, con alguna maxima del conocimiento o ciencia, intentando ser lo más imparcial en dar respuestas breves.</t>
  </si>
  <si>
    <t>181.42.55.128</t>
  </si>
  <si>
    <t>pilaralejandravc@gmail.com</t>
  </si>
  <si>
    <t>IMG_20220927_144501.jpg</t>
  </si>
  <si>
    <t>Juntar hojas, usarlo como botón, sostener algo, ordenar cables, aros, colgar cosas, marcador de páginas.</t>
  </si>
  <si>
    <t>Largo y rápido = camion . Rectangular y largo= mesa. Rectangular y largo = libro. Grueso y texturado = tronco de árbol. Verde y largo= mantel. Texturado y rectangular= lienzo de pintura</t>
  </si>
  <si>
    <t xml:space="preserve">De acuerdo ya que José se está haciendo daño a si mismo al engañarse haciendo creer que el sabía esa respuesta. Aparte el profesor no tiene conocimiento de si es primera o lo ha hecho más veces, el cumple con su obligación que es respetar un reglamento </t>
  </si>
  <si>
    <t>A favor. Fuerte: limita a personas que no quieren ser madres  y es un riesgo físico para mujeres que se embarazan a temprana edad. Débil es que hace referencia a qué si una persona es pobre no puede ser madre y no es siempre es así. En contra. Fuerte: argumento científicos Débil que toda vida debe ser protegida ya que debiese esto asumir que se refiere a toda vida, para ser consecuente debiese ser vida humana y por ejemplo animal o vegetal.</t>
  </si>
  <si>
    <t>Estableciendo unas determinadas semanas en que se pueda abortar, sin embargo nadie puede obligar a otro a abortar, así que queda por ser una decisión netamente de la persona, si quiero hacerlo que sea hasta cierta semana.</t>
  </si>
  <si>
    <t>Pro aborto ya que en muchas ocasiones se pone en riesgo la integridad física de menores de edad, ya que su cuerpo. No está preparado para un embarazo, además de ello hay perro que simplemente por elección no quieren ser madres lo que es una decisión respetable. Sin embargo establecería ciertos parámetros, por ejemplo que no se pueda abortar 5 veces, si ya fue una situación excepcional bien, pero a total libertad no me parece ya que puede implicar daños al cuerpo de la persona al abortar muchas veces y de igual manera psicológicamente. Además de ello respecto de violaciones establecer un mecanismo extremadamente minucioso, ya que no podemos confiar por ejemplo que si papá lleva a x persona a abortar sin dejar registro y luego tenemos que el mismo padre era quien abusaba de ella y la llevaba a abortar y nadie mas de la familia sabría, por lo tanto habría un tremendo daño físico, psicólogo y de organismos encargados</t>
  </si>
  <si>
    <t>Es difícil deshacerse de las creencias de cada persona, como un juzgador imparcial ya que siempre tenemos cargados algo de subjetividad, fue complicado ya que hay conocimientos enraizados por lo que es difícil inferir solo de un fragmento y dar por sentado algo que en nuestro interior sabemos que da para más tema. Lo más fácil: la pregunta del aborto, la opinión personal, ya que es un tema que se discute bastante así que más de una vez se ha podido hablar en algún círculo cercano de como establecer un mejor mecanismo</t>
  </si>
  <si>
    <t>Respecto a habilidades, me gusta dibujar pero con más tiempo. Debilidades, tuve que volver a leer ciertas cosas  Respecto a sentimientos es difícil ser un juzgador imparcial, ya que tenemos tendencia a inclinarnos a algún parecer más que a otro</t>
  </si>
  <si>
    <t>contacto.claudio.s@gmail.com</t>
  </si>
  <si>
    <t>20220927_144547.jpg</t>
  </si>
  <si>
    <t xml:space="preserve">Arma; abrir puertas; ordenar hojas; crear juguetes; unir piezas; gancho; antena tv; abrir celular; pinchar ruedas; rascar oidos; </t>
  </si>
  <si>
    <t xml:space="preserve">verde + largo = árbol;  grueso + largo = Chile; verde + rectangular = cancha de fútbol; verde + rapido = la policía; texturado + largo = churros; rápido + largo = Usain Bolt; grueso + rápido = jabalí; verde + texturado = musgo; rectangular + largo + rápido = automovil. </t>
  </si>
  <si>
    <t>Pudo haber sido cualquier otra persona o pensar/buscar por si mismo ayuda.</t>
  </si>
  <si>
    <t>Estoy de acuerdo, las leyes se entienden conocidas por todos según nuestro Código Civil, además solo basta 1 una copia para que se produzca la infracción, y por lo demás existe una igualdad ante todos, no por ser un buen estudiante se le puede permitir copiar mientras que a un mal estudiante no se le permitiría y eso no es lo correcto.</t>
  </si>
  <si>
    <t xml:space="preserve">A favor: si el feto no tiene lóbulos frontales desarrollados no siente dolor y además aun no es persona, solo es un proyecto de vida que puede o no vivir, y que además el elemento volitivo de la madre importa; tal argumento para mi es fuerte debido a que un proyecto de vida no tiene la misma protección que la vida en si misma.  En contra: sostienen que se es humano desde la fencundación y que por tanto se debe proteger en cada etapa de la vida. en teoría también es argumento fuerte, pues toma en consideración un concepto mas amplio de persona y le otorga mayor protección por lo mismo, aun cuando esté en el vientre de la madre.  </t>
  </si>
  <si>
    <t>Creo que una respuesta consensuada sería legalizar el aborto para otorgar protección a la mujer que decida realizarlo, pero mediante causales y la discusión será decidir si establecemos un listado amplio de causales o restringido como en Chile.</t>
  </si>
  <si>
    <t xml:space="preserve">Mi postura es que se debe de legalizar, pero estableciendo causales, debido a que solo de esa manera quedarán contentos ambas posturas, de manera que la comunidad pueda seguir viviendo en una armonía teórica. Pienso que esto es así, porque entre argumentos científicos hay contradicción y la espiritualidad también debe ser un factor a considerar porque todos de alguna forma u otra creemos en algo. </t>
  </si>
  <si>
    <t xml:space="preserve">Lo más facil fue el tema del uso del juicio y lo más díficil de desarrollar son las inferencias, ya que todo depende de la interpretación que puede tener cada uno, por que lo que se me complica pensar en una respuesta correcta. </t>
  </si>
  <si>
    <t>Utilicé mis conocimientos legales, mi experiencia de vida y habilidades imaginitivas. Mis fortalezas creo que son sacar conclusiones en base a los argumentos, mis debilidades son que inferir me complica la existencia porque no hayo forma de saber que es lo correcto (creo que soy muy racional o lógico al pensar) y en cuanto a sentimientos creo que me sentí contento por ayudar a alguien que de verdad nos necesita. &lt;3</t>
  </si>
  <si>
    <t>168.196.203.226</t>
  </si>
  <si>
    <t>sfierro19@alumnos.utalcs.cl</t>
  </si>
  <si>
    <t>16643010509707707036344222539344.jpg</t>
  </si>
  <si>
    <t>Para juntar hojas, cerrar un pantalón, cerrar una blusa, meterlo en un agujero pequeño</t>
  </si>
  <si>
    <t xml:space="preserve">Verde +texturado =Árbol. Verde +largo =pepino. Verde +largo=zapallo. verde +texturado =brócoli. Rectangular + grueso= cuaderno. Largo + verde + texturado = pantalón. Largo + verde = lápiz verde, grueso + verde =pegamento, rectangular+ grueso =maleta, largo + rectangular =tren, largo + verde + rectangular =Transantiago, Largo+ grueso+ texturado= tronco, rectangular + verde= estuche, largo+ texturado+ grueso = cuerda </t>
  </si>
  <si>
    <t>Estoy en desacuerdo, ya que un criterio razonable sería aplicar una sanción de no tanta gravedad si es la primera vez que lo hace e intentar confiar en el buen comportamiento que el joven había tenido hasta antes de aquel suceso.</t>
  </si>
  <si>
    <t xml:space="preserve">El punto fuerte de quién están a favor del aborto es que consideran la medida relacionado  la vida de la madre/mujer y el del feto/bebé en la vida real, reconociendo las dificultades a las que se pueden enfrentar. El punto fuerte de la postura antiaborto es que la dan un valor a la vida en razón de algo científico que no se puede rebatir, la existencia de un ser vivo, pero si punto débil es que no consideran las distintas adversidades que  puede tener tanto el feto como la madre durante el embarazo como después del nacimiento. </t>
  </si>
  <si>
    <t xml:space="preserve">Que el aborto se permita hasta ciertas semanas de gestación, como hasta los 4 primeros meses de embarazo y que existas información sobre las ventajas y desventajas de realizar un árbitro con criterios objetivos y no apelando a argumentos emocionales </t>
  </si>
  <si>
    <t>Estoy a favor del aborto porque considero que restringir a la mujer en su decisión de tener un hijo es restringir varios derechos que le son propios como ser humano, en el mundo en que vivimos ya no basta con decir que por ser mujer es su deber tener un hijo, las mujeres podemos ser mucho más que madres y el decidir no ser madre no las hace menos que otras mujeres, no solo es una decisión si no una forma de vida</t>
  </si>
  <si>
    <t xml:space="preserve">Me costó un poco lo de la interferencia ya que consideraba que varias declaraciones podían ser relativas, además no me sentía tan concentrada para hacer un análisis más objetivo </t>
  </si>
  <si>
    <t xml:space="preserve">Lectura rápida y comprensiva, identificación de palabras claves, imaginación, creatividad. Mis debilidades fueron la falta de concentración y ser un poco pesimista. El sentimiento que tuve fue de agrado ya que a pesar de todo no fue una encuesta difícil y habían conceptos que no conocia </t>
  </si>
  <si>
    <t>nalemboran@gmail.com</t>
  </si>
  <si>
    <t>34F98A53-3C66-4233-9EBE-FA6FF14E8FFF.jpeg</t>
  </si>
  <si>
    <t xml:space="preserve">1 adjuntar hojas 2 colgador ropa de muñeca 3 limpiar parlante del celular o audífonos 4 broche para la ropa 5 abrir cerraduras 6 realizar una manualidad </t>
  </si>
  <si>
    <t>Grueso y largo= plátano / largo y rectangular = regla / texturas o y verde= kiwi / rectangular y rápido= celular / largo y rápido= piernas de corredor atlético / verde y largo = pasto / verde y largo: tallo de planta / rápido y verde= tortuga o pez nadando / rectangular y verde = trozo de cartulina / texturado y grueso =piel de oso polar</t>
  </si>
  <si>
    <t xml:space="preserve">Estoy de acuerdo ya que los jóvenes que suelen copiar en las pruebas son los que les va bien pero no porque se esfuercen durante todo el semestre, un embargo, desearía haber observado el comportamiento de José durante las clases o si este asistía o no </t>
  </si>
  <si>
    <t>Uno de los puntos fuertes de los pro aborto es el hecho de que el obligar a las mujeres a parir incrementa la pobreza y ello es así porque está demostrado, otro punto fuerte es el hecho de que el feto no siente hasta que se desarrollan los glóbulos cerebrales, ellos permitiría rebatir el argumento de que es un ser humano y siente, en cuanto a las posturas fuertes de los pro vida es el hecho de que es un ser humano desde la formación del cigoto y creo que es un argumento fuerte porque los derechos humanos protegen a las personas desde su concepción</t>
  </si>
  <si>
    <t xml:space="preserve">Creo que se debería permitir el aborto pero hacerlo mucho más estricto y con ello me refiero a que se pueda abortar solo hasta las 8 semana de gestación puesto que el feto esta MUY poco desarrollado en ese entonces, sin embargo cuando viene con un problema de mal formación, es producto de una violación o la madre corre peligro, debe ser hasta las semana 18 </t>
  </si>
  <si>
    <t xml:space="preserve">La postura que elijo es de pro aborto ya que creo que las razones sociales superan a las razones biológicas ya que por el solo hecho de que las personas que vivimos actualmente sentimos los factores externos y experimentamos la crisis, por ejemplo la actual crisis económica, donde muchas personas están comiendo menos y si obligamos a una de esas personas a parir, solo trataríamos de “castigarla” y no para proteger al feto realmente porque después que nacen se olvidan que son provida y no ayuda en absoluto al próximo o a niños cuando andan pidiendo dinero en las calles con sus madres. </t>
  </si>
  <si>
    <t xml:space="preserve">Creo que lo más difícil fue inclinarme por una conclusión si es que era correcta o no ya que es muy subjetivo y creo que lo más fácil fue argumentar sobre el aborto porque es un tema que manejo y que me interesa. </t>
  </si>
  <si>
    <t xml:space="preserve">Creo que las habilidades que aplique fueron los conocimientos que ya tenia incorporados y también recordar cosas vividas. La habilidad que puse en práctica fue la imaginación o creatividad, también él empatía de ponerme en distintas posiciones. </t>
  </si>
  <si>
    <t>191.126.34.181</t>
  </si>
  <si>
    <t xml:space="preserve">Carolinaavalenzuelav@gmail.com </t>
  </si>
  <si>
    <t>16643007955304335806966285400533.jpg</t>
  </si>
  <si>
    <t xml:space="preserve">Juntar hojas, hacer una cadena de clips, </t>
  </si>
  <si>
    <t xml:space="preserve">Rectangular y largo = ladrillo, verde y texturado=alcachofa,verde y largo =álamo, </t>
  </si>
  <si>
    <t xml:space="preserve">Pudo haber buscado por Internet </t>
  </si>
  <si>
    <t xml:space="preserve">La regla debe ser cumplida por todos sin excepción de persona y tiempo </t>
  </si>
  <si>
    <t>Ambas hacen mención a doctores eruditos en el tema, para sostener sus posturas</t>
  </si>
  <si>
    <t xml:space="preserve">Establecer de manera uniforme en una legislación la semana en que se empieza a considerar ser humano </t>
  </si>
  <si>
    <t xml:space="preserve">El derecho a elegir, el cual según mi punto de vista, se considera inmediatamente como unica opción que la mujer le pondrá término al embarazo, sin embargo esa es solo una opción, el derecho a elegir implica que la mujer puede tenerlo como no tenerlo, ambas válidas y ambas tomadas en forma libre. </t>
  </si>
  <si>
    <t>Definir las posturas fuertes y débiles con respecto al aborto</t>
  </si>
  <si>
    <t xml:space="preserve">Potenciar la imaginacion en la primera actividad se me hizo difícil </t>
  </si>
  <si>
    <t>190.110.103.199</t>
  </si>
  <si>
    <t>agaratezamorano@gmail.com</t>
  </si>
  <si>
    <t xml:space="preserve">Para juntar hojas, para tarjeta sim/memoria, limpieza por orificio, para dejar sujeta una fotografía </t>
  </si>
  <si>
    <t xml:space="preserve">Verde+texturaso=palta/ rectangular +texturado=madera/ largo+rápido+rectangular= van/ largo+grueso=tronco/ rápido+verde+largo=avión </t>
  </si>
  <si>
    <t>Hay otros formas</t>
  </si>
  <si>
    <t xml:space="preserve">Si no se aplicara la sanción correspondiente en base a sus antecedentes académicos, sería injusto para quienes no tengas la capacidad o simplemente no tenga posibilidad de obtenerlos, etc. Eso podría considerarse por parte de la gente como injusto al recibir tratos injustos en mérito a otras circunstancias. Por tanto, estoy de acuerdo </t>
  </si>
  <si>
    <t>Si bien se consideran posturas científicas, no se consideran cuestiones legales relevantes para determinar la legalidad del aborto.</t>
  </si>
  <si>
    <t>Creo tener mis propios argumentos, no podría tener de los anteriores una respuesta para una solución “consensuada”</t>
  </si>
  <si>
    <t>Creo que deberían generarse espacios de discusión amplia respeto al tema. En base a lo anterior, se permitiría una solución a m consideración a diferentes posturas</t>
  </si>
  <si>
    <t xml:space="preserve">Adoptar una postura a favor o en contra del aborto ya que considero un aspecto relevante para discutir; si bien tengo mi postura, siempre desearía debatirlo </t>
  </si>
  <si>
    <t xml:space="preserve">Aplicación de memoria, comprensión, argumentación y habilidades básicas como escritura. De igual forma, razonamientos en base a mis estudios y conocimientos cognitivos </t>
  </si>
  <si>
    <t>Srojas19@alumnos.utalca.cl</t>
  </si>
  <si>
    <t>-abrir puerta, juntar hojas, pinchar algo, juntar billetes, cerrar botón de camisa</t>
  </si>
  <si>
    <t>Verde + largo: pepino/ largo + rectangular: regla/ rápido+verde: pez</t>
  </si>
  <si>
    <t>Desacuerdo, si jose ha sido un alumno ejemplar a lo largo de las evaluaciones, que no maneje 1nconcepto y decida copiarlo de otro compañero no significanque sea un alumno malo constantemente.</t>
  </si>
  <si>
    <t>Los que apoyan se sustentan en razones de salud y científicas, mientras que los opositores a la legalización del aborto usan fundamentos morales y religiosos, los cuales son poco sustentables y más bien de criterio personal.</t>
  </si>
  <si>
    <t>Que la decisión sea tomada en definitiva por la mujer.</t>
  </si>
  <si>
    <t>A favor del aborto ya que sus razones son biológicas y cientificas y las en contra son solo morales o religiosas</t>
  </si>
  <si>
    <t>Las preguntas de inferencia</t>
  </si>
  <si>
    <t xml:space="preserve">Memoria e interpretación </t>
  </si>
  <si>
    <t>186.173.49.229</t>
  </si>
  <si>
    <t>gabriela00burgos@gmail.com</t>
  </si>
  <si>
    <t>Dibujos.pdf</t>
  </si>
  <si>
    <t>Anexar papeles, arete, llave para apertura de chip de celular.</t>
  </si>
  <si>
    <t>Verde + texturado = pasto artificial. Verde + rápido = colibrí. Verde + largo = manguera de patio. Rectangular + texturado = papel lija. Rectangular + grueso = ladrillo. Rectangular + largo = huincha de costurera. Texturado + grueso = árbol. Texturado + largo = carretera. Texturado + ràpido = rinoceronte. Verde + rectangular + largo = regla plástica deformable. Grueso + largo = plátano. Grueso + rápido = cohete. Largo + rápido = tren.</t>
  </si>
  <si>
    <t>Estoy de acuerdo con la decisión tomada por el profesor, si el reglamento de evaluación dicta que la acción es consecuente de reprobación no importa qué alumno sea el que ha copiado o si es la primera vez o no, el reglamento debe de aplicarse por igual a todos.</t>
  </si>
  <si>
    <t>A favor: sus puntos más fuertes son mencionar la mayor pobreza y falta de estudios que genera la alta tasa de nacimientos en zonas pobres y el hecho de que en el feto recién a la semana 16 se comienzan a formar los lóbulos cerebrales, ambos puntos tienen una buena base y ven el tema desde escenarios diferentes. Sus puntos débiles serían, el caso de los embarazos en menores, si las menores se embarazan y no es por alguna situación que las vulnerara ya sería en gran parte su responsabilidad el hecho de quedar embarazadas. En contra: Argumentos fuertes, el aborto puede generar problemas sobre la salud mental de la madre y se señala que la vida comienza al momento de la fecundación y que el embrión desde muy temprano desarrollo puede ser distinguido como un género u otro, ambos argumentos pueden tener un buen sustento. En cambio, el que una mujer violada no pueda abortar o que un bebé que solo sobrevivirá unas horas tras nacer tampoco pueda ser abortado es cruel hacia las madres a las cuales buscan proteger con sus otros argumentos expuestos.</t>
  </si>
  <si>
    <t>La madre podrá abortar siempre y cuando la razón del embarazo sea una violación, se presente inviabilidad, enfermedades preocupantes, o riesgo para la madre si se continúa con el embarazo.</t>
  </si>
  <si>
    <t>Mi postura se encuentra a favor del aborto, pero no de un aborto liberal, si no que este esté muy bien regulado y solo se pueda realizar si la vida de la madre corre riesgo, si esta fue abusada o si el feto es inviable o presenta alguna enfermedad seria. Si un bebé morirá a las horas o días de nacer ¿no es eso más cruel respecto al efecto que tendrá sobre la salud mental de la madre?, muchos se sujetan en el argumento de "la madre sufrirá un deterioro de su salud mental", pero no practicar el aborto puede ser mucho peor. No obstante, el aborto solo debería poder realizarse, a mi parecer, antes de que el embrión pueda generar una respuesta al dolor.</t>
  </si>
  <si>
    <t xml:space="preserve">Lo más fácil fue concluir cosas luego de leer un texto, en cambio, el generar argumentos o contrarrestar otros es más complicado, ya que requiere de un mayor conocimiento del tema y de una mayor atención.  </t>
  </si>
  <si>
    <t>Pensamiento crítico (no me gusta generar argumentos o contrarrestar otros), imaginación (fue divertido, es algo simple y no se requiere buscar tanto en nuestras mentes), evaluación (analizar opiniones y contrastarlas con otras puede ser tedioso si el tema no es de interés), inferir (es entretenido, si hay un minimo de concentración e interés en lo que se está haciendo se puede resolver expeditamente)</t>
  </si>
  <si>
    <t>181.163.195.65</t>
  </si>
  <si>
    <t>catitanicol@gmail.com</t>
  </si>
  <si>
    <t>WhatsApp Image 2022-09-04 at 17.01.04.jpeg</t>
  </si>
  <si>
    <t>para unir hojas, sacar el chip del teléfono, juntar las tiras del sostén para que no se vean, anillo.</t>
  </si>
  <si>
    <t>verde + largo + grueso = zapallito. rápido + largo = chita. rectangular + largo = regla. texturado + verde = hojas. grueso + largo + texturado = tronco. rectangular + grueso= edificio. Verde + largo + texturado = cocodrilo. rectangular + grueso = televisor antiguo. rápido + grueso = mosca. Texturado + verde = Pintura verde. rectangular + largo + grueso = refrigerador. Largo + rápido + grueso = cohete.</t>
  </si>
  <si>
    <t>acuerdo, porque aunque solo una vez, las reglas hay que cumplirla igual y hacer valer su respectivo castigo. En caso de hacer excepciones el profesor podría haber perdido cierta autoridad o bien los alumnos podrían alegar que no actúa de igual manera con todos los alumnos.</t>
  </si>
  <si>
    <t>Punto fuerte: la mujer tenga derecho a decidir sobre su maternidad y su cuerpo. Porque reafirma un derecho y algo que es fundamental para una persona, el poder decidir sobre uno mismo. Punto fuerte: prevenir las consecuencias de los embarazos de menores. Pues relata las complejidades que significa (tanto física, social y psicológicamente) el estar embarazada a esa edad, y el como puede afectar también en su educación. Punto débil: las primeras semanas del embarazo el embrión o feto no está lo suficientemente desarrollado para identificarlo como una persona. Porque al final sabemos que igual está vivo y que se va a desarrollar, si se le permite, como un ser humano, aunque no tenga consciencia mayor al momento.  Punto fuerte: todas las vidas son sagradas y deben ser protegidas. Porque recalca el derecho y el valor de la vida, aunque este ser sea ajeno a uno. Punto débil: El aborto provocado puede tener efectos sobre la salud mental de la mujer, como depresión, ansiedad o un trauma psicológico. Porque si bien el abortar es un tema que puede llegar a afectar psicológicamente a quien lo efectúa, también el tener un hijo (más si no es deseado) puede también llevar a temas de depresión u otro tipo de problema psicológico. Punto débil: la vida empieza en el momento de la fecundación. Simplemente no considero que sea un argumento que de un gran fundamento para ir en contra del aborto, pues en sí hasta un espermatozoide tiene vida y tiene la posibilidad de convertirse en un ser humano, poner un límite desde dónde parte o no la vida no me parece un argumento fuerte.</t>
  </si>
  <si>
    <t>Permitir el aborto en ciertos casos, como por ejemplo en personas menores de edad, en caso de violación, que vengan con alguna malformación, etc. Si bien aquí no se estaría respetando la vida, sí pondría un límite, dando opción a que algunas personas puedan abortar por casos excepcionales.</t>
  </si>
  <si>
    <t>Yo sería por aborto, pues considero que un hijo es una gran responsabilidad, no solo requiere un gasto de dinero, sino que también requiere tiempo y cariño. Para una mujer el tema de tener a un hijo vendría a tener consecuencias también sobre su cuerpo, algunas permanentes, y sobre su salud mental. Y aunque exista la opción de mandar al hijo a un centro de adopción, esto no garantiza la felicidad ni el bienestar del niño, pasados los 3 años, en Chile, las probabilidades de adopción disminuyen abruptamente. Además que el desarrollo intelectual es peor a mayor tiempo pase en esos centros de adopción.</t>
  </si>
  <si>
    <t>Lo más difícil fue lo del clip y el poner un argumento como débil o fuerte. El primero porque requería de bastante imaginación y mi respuesta fue más por lo que recordaba que se podía hacer con uno, sin poder imaginar otros usos. El segundo porque el poner un argumento como débil o fuerte también siento que tiene que ver con cuánto conozco el tema, algunos argumentos ya los conocía y ya había podido profundizar más en ellos, por lo que sabiendo el trasfondo era más fácil colocarlos como puntos fuertes. Lo más fácil fue el interpretar información, saber si las conclusiones fluyen lógicamente. Porque lo encontré bastante entretenido y era simplemente usar mi criterio y comparar el final con lo que estaba pasando anteriormente.</t>
  </si>
  <si>
    <t xml:space="preserve">Esto requirió de imaginación, lógica, recuerdos y conocimientos anteriores. En lo que más me apoyé fue en experiencias pasadas, por ejemplo al momento de sumar conceptos, mientras más conocías más cosas podías formar, fue un reto. </t>
  </si>
  <si>
    <t>191.115.102.126</t>
  </si>
  <si>
    <t>Espeabarcag@gmail.com</t>
  </si>
  <si>
    <t>20220904_145132.jpg</t>
  </si>
  <si>
    <t>Archivar papel, sacar tarjeta sd del celular, piercing falso, aro, anillo, abrir una puerta, pinchar a alguien, usarlo como pluma para escribir a tinta</t>
  </si>
  <si>
    <t>Verde + grueso + texturado = tronco árbol con musgo. Rápido + verde = auto de rápido y furiosos.  Texturado + largo = rama de un árbol.   Rectangular + verde + largo = regla verde</t>
  </si>
  <si>
    <t xml:space="preserve">Desacuerdo con el profesor, porque este debió escuchar y preguntarle a José ya que como no es habitual en el significa que algo puede estar pasando en la vida de el que lo tomo a llevar a esa decisión </t>
  </si>
  <si>
    <t>Proaborto: experto afirman que el feto en las primeras semanas no es considerado como persona pues no es sensible ni autoconciente por lo que no puede tratarse como humano (argumento fuerte) provida: priorizar el derecho a nacer antes que el de una mujer ya viva (debil)</t>
  </si>
  <si>
    <t>El aborto debería ser legal hasta la semana 16 como máximo ya que ahí se desarrollan sus partes sensibles pero no es autoconciente, pero así evitamos que los provida digan que el feto sufre cuando no es asi</t>
  </si>
  <si>
    <t>Aborto libre seguro y gratuito. Tenemos que priorizar la decisión de la madre que ya está viva, aparte es tu cuerpo, ella debe cargar con eso por el resto de la vida, quien sabe si ella tiene ciertos planes y no puede hacerlo será una mujer frustrada y triste para toda su vida.</t>
  </si>
  <si>
    <t xml:space="preserve">Lo más fácil fue dar mi opinión y lo más difícil fue sacar información  del texto para armar una pregunta </t>
  </si>
  <si>
    <t>Aplique la capacidad de resumir, pensamiento crítico racional, comprensión lectora y empatia</t>
  </si>
  <si>
    <t>186.11.99.28</t>
  </si>
  <si>
    <t xml:space="preserve">arreyes21@alumnos.utalca.cl </t>
  </si>
  <si>
    <t>20220831_214113_mfnr.jpg</t>
  </si>
  <si>
    <t>juntar papeles, amarrar algo con el alambre, usar la punta para sacar la tarjeta sd o el chip del celular</t>
  </si>
  <si>
    <t xml:space="preserve">verde + largo = bambú, apio, pepino, tallo de flor o de planta, esparrago, alga; rectangular y verde: pizarra verde de tiza, nori, cancha de futbol, mesa de ping pong, cuaderno verde; rapido y verde: vehículos verdes, rana, insectos; rectangular y texturado: lija, goma eva con brillos, tela, ceramica, pared, madera, toalla, chocolate en barra, barrita de cereal, rallador, esponja, jabon popeye; largo y texturado: sushi, cochayuyo, rama de arbol, rama de apio, cuchara de palo, cepillo de dientes  </t>
  </si>
  <si>
    <t>de acuerdo, ya que independiente del historial del alumno, lo que se está castigando es el hecho de haber copiado</t>
  </si>
  <si>
    <t xml:space="preserve">Respecto a los provida, se basan en la ética, y desde mi punto de vista, es mucho menos consciente dar a luz a un hijo cuando no tienes la capacidad para criarlo de forma adecuada </t>
  </si>
  <si>
    <t>aborto en cualquier causal pero regulado por registros, seguimiento, etc</t>
  </si>
  <si>
    <t xml:space="preserve">proaborto, ya que el embarazo y la maternidad en sí son grandes responsabilidades, y muchas veces pueden ser producto de un anticonceptivo que no fue efectivo, no de quien lo utilizó </t>
  </si>
  <si>
    <t>Lo más fácil fue lo de los dibujos y las palabras, asumo que es porque requieren creatividad más que otra cosa. Lo más dificil fue el item de conclusiones ya que no entendí muy bien como funcionaba</t>
  </si>
  <si>
    <t>creatividad, lógica, concentración, análisis, valoración, expresión</t>
  </si>
  <si>
    <t>168.196.203.185</t>
  </si>
  <si>
    <t>gatica.soto.mariajose@gmail.com</t>
  </si>
  <si>
    <t>Para afirmar ibas, para abrir puertas, para juntar documentos de importancia, para separar contenidos</t>
  </si>
  <si>
    <t>Verde grueso: pepino, verde rectangular: poste, verde largo:lápiz, verde texturado: tela, verde rápido: bicicleta</t>
  </si>
  <si>
    <t xml:space="preserve">Estoy en desacuerdo, ya que si llevaba una conducta tan intachable hay algo más que podría haber gatillado su acción que no estamos considerando, y si solo se le ataca de esa forma podemos terminar fomentando dichas acciones en ves de evitarlas, ya que dado el caso se le podría haber dado Yam advertencia o haberlo evaluado con menos calificación </t>
  </si>
  <si>
    <t xml:space="preserve">Punto débil del aborto libre, un punto débil, Esque si vine sería por cáusales espero cia como la posible muerte de la madre no es suficiente, ya que una violacion es mucho más traumática que eso, ademas que un feto que viene con mal formaciones lo condenan a muchas limitaciones y cosas de la vida común que tendrá que sobrellevar y que posiblemente le acarreen problemas psicológicos/ un punto fuerte, sería el derecho que le dan a la mujer de saber si está preparada para la maternidad o no, o si desea priorizar su vida, ya que un bebé lo podrá tener en cualquier momento pero su vida no la podría recuperar si fallece/ un punto débil de provida, Esque ellas no saben lo que es ser un niño con mal formaciones o no querido por sus padres, lo cual les acarrea problemas tanto psicológicos como hasta bullying en los colegios, lo cual haría más difícil su vida, ademas que un hijo producto de una violacion es un recurso constante para la madre de lo que sucedió, ademas que el echo de que no legalicen el aborto no quita el echo de que igual se seguirán practicando de forma ilegal en donde ocurren dmc muertes por la mala higiene de los recintos que provocan infección o complicaciones es este procedimiento./ un punto a favor, es el derecho sería el echo de poder traer una vdia al mundo ya que los niños hoy en día sobre todo en chile y escasean ya que nuestra población es mayoritariamente anciana   </t>
  </si>
  <si>
    <t xml:space="preserve">Una solución a mi parecer sería legalizarlo por las 3 cáusales, de muerte de la madre, malformaciones o violacion, la cuales puedan ser comprobadas para que no puedan mentir algunos diciendo que fue violacion cuando no fue asi, en al cual tengan cierto límite de tiempo para realizar el proceso antes de que el feto comience un desarrollo en donde ya parezca casi un humano pequeño y sea un ser que siente  </t>
  </si>
  <si>
    <t xml:space="preserve">Pro aborto, por las 3 cáusales mencionadas anteriormente, ademas que aunque Nose legalice lo seguirán practicando y mejor que sea en lugares óptimos para su salud </t>
  </si>
  <si>
    <t xml:space="preserve">Lo más fácil fue el tipo V o F porque era algo rápido de hacer o también podrían ser las partes donde tenían las respuestas a elección, y lo más difícil son los textos largos de amplio razonamiento o la primera actividad ya que conlleva mucho tiempo dibujar y da flojera ya qué hay más cosas que hacer </t>
  </si>
  <si>
    <t xml:space="preserve">Atención, comprensión y memoria, ya que había que comprender el texto prensándole una óptima atención y así lo relacioné con cosas habladas en mi vida diaria </t>
  </si>
  <si>
    <t>181.160.130.8</t>
  </si>
  <si>
    <t>pimc765@gmail.com</t>
  </si>
  <si>
    <t>Hoja de figuras.docx</t>
  </si>
  <si>
    <t>para sujetar hojas, como un aro, para abrir candados, para sacar el chip del celular, para hacer figuras, para amarrar cosas.</t>
  </si>
  <si>
    <t xml:space="preserve">verde+rectangular+texturado= techo de casa mediterranea. largo + texturado= tela. largo + rapido= tren. </t>
  </si>
  <si>
    <t>en desacuerdo ya que en teoria lo que corresponde es evaluar con la nota minima a quien está copiando, pero no reprobarlo del modulo.</t>
  </si>
  <si>
    <t xml:space="preserve">un punto fuerte en la postura a favor del aborto es el impacto que trae un embarazo no deseado en las mujeres jovenes. Considero que es fuerte porque habla de una realidad a la que estan expuestas todas las mujeres que han sido obligadas a tener a un bebé que no querian y que han sufrido las consecuencias de eso al no tener oportunidades. </t>
  </si>
  <si>
    <t xml:space="preserve">Aprobar el aborto en las 3 causales, ya que se abarca el riesgo de la madre y tambien las malformaciones y violaciones. </t>
  </si>
  <si>
    <t xml:space="preserve">mi postura es a favor del aborto ya que cada mujer debe elegir lo que pasa con su cuerpo. Traer al mundo a niños que no son deseados o se relacionan con algun trauma en la madre aumenta el riesgo de que estos terminen siendo maltratados o en algun hogar de menores, donde no tendrian una buena calidad de vida. </t>
  </si>
  <si>
    <t>lo mas facil fue dibujar ya que dejaba libre la imaginacion en base a una figura. Lo mas complejo fue la bisociatividad ya que no se me ocurrian muchos conceptos para crear con los otorgados en el cuestionario.</t>
  </si>
  <si>
    <t>las solicitadas en cada uno de los items de la encuesta. sin embargo, con un poco de preocupaciones y poco tiempo, no pude desarrollarlas tan bien como hubiera querido hacerlo.</t>
  </si>
  <si>
    <t>181.74.205.10</t>
  </si>
  <si>
    <t>sofia.pradenas.v@gmail.com</t>
  </si>
  <si>
    <t>WhatsApp Image 2022-05-01 at 10.00.28 PM.jpeg</t>
  </si>
  <si>
    <t xml:space="preserve">Pinche, decoración, alambre, abotonador, aro, limpiador de espacios pequeños, enganchador, molde. </t>
  </si>
  <si>
    <t>verde+grueso= arbol, verde+ grueso= tallo, verde+ rectangular=alfombra, verde+largo= tallo, ver+largo= pepino, verde+largo=poroto verde, verde+ rectangular+texturado=alfombra, grueso+largo+ texturado=tronco de arbol, rapido+rectangular+ largo=camion</t>
  </si>
  <si>
    <t>De acuerdo, ya que era lo establecido en el reglamento y es una acción que no corresponde.</t>
  </si>
  <si>
    <t>A favor, los puntos fuertes son basicamente todo lo relacionado a la salud publica y mental, ya que eso es mas perdurable a nivel como de la persona, debil seria el hecho del desarrollo embrionario porque para las perosnas antiaborto eso no tiene relevancia y mucha gente sin ser antiaborto considera que dese la concepcion se es humano, aunque si sirve un poco el hecho de explicar que no siente el embrio. En contra, su argumento mas fuerte pienso que es lo de las consecuencias mentales posteriores al aborto, pero a su vez es el punto mas debil, porque muchas de estas consecuencias mentales surgen desde el trato y el estigma que se le tiene a las eprosnas que abortan, si en ves de prejuicios y malos tratos, existiera una barrera de contencion emocional, serian mucho menos las consecuencias psicologicas.</t>
  </si>
  <si>
    <t>La razon consensuada seria legalizar el aborto en etapas tempranas y generar una red psicológica de apoyo fuerte para quien aborta.</t>
  </si>
  <si>
    <t>Aborto legal, considero que es importante para una mujer decidir sobre su maternidad y su futuro, considerando etapas tempranas del embarazo y mas si una mujer a sido violada. Ademas el aborto podria traer grandes beneficios a adolescentes que han quedado embarazadas sin tener conocimientos previos de salud sexual, no podemos decir o plantear que no exista el aborto si vivimos en una sociedad con una educacion sexual muy pobre, lo cual genera embarazos accidentales en los adolescentes. Y mucho menos pensar que no habran embarazos producto de violaciones, donde se gener aun trauma emocional y no se puede pedir a la victima que cargue toda su vida con el recuerdo de su violacion en forma de una persona.</t>
  </si>
  <si>
    <t>Considero que todo fue bastante dificil, he estado bastante ocupada y me ha costado un poco concentrarme. Ademas era preguntas de bastante reflexion y en el estado cognitivo en el que estoy ahora mismo se me hace dificil mantener la atencion en un solo lugar.</t>
  </si>
  <si>
    <t>Releer, reevaluar y ponerme en la posicion de las situaciones, asi como mantener una mirada objetiva en un inicio y posteriormente mas subjetiva.</t>
  </si>
  <si>
    <t>128.201.116.242</t>
  </si>
  <si>
    <t>alecastrom896@gmail.com</t>
  </si>
  <si>
    <t>16513376156915098698068949732926.jpg</t>
  </si>
  <si>
    <t xml:space="preserve">Sacar anillos, sacar el chip del celular, abrir puertas, alcanzar objetos </t>
  </si>
  <si>
    <t xml:space="preserve">No se me ocurren relaciones </t>
  </si>
  <si>
    <t xml:space="preserve">Prevenir embarazos en adolescentes, es un punto fuerte ya que al disminuirlo puede afectar de manera positiva en la sociedad </t>
  </si>
  <si>
    <t xml:space="preserve">La solución sería que se conversará más profundamente ese tema, ya que al ser un discurso ético no exitira una respuesta concreta a ese debate </t>
  </si>
  <si>
    <t xml:space="preserve">Mi solución sería que se facilitarán las medidas de adopción y legalizar el aborto, así se le entregan más opciones a aquellas mujeres que no quieran continuar con su embarazo o no quieran encargarse de ese bebé </t>
  </si>
  <si>
    <t xml:space="preserve">Lo más fácil fue realizar los dibujos ya que fue más fácil imaginarlos, sin embargo lo más difícil fue relacionar las conclusiones ya que se dificulta responder sin utilizar los conocimientos previos </t>
  </si>
  <si>
    <t>Utilice habilidades de asociación y cognición, ya que muchas preguntas requerían que asemejaba ciertos elementos y al realizar esto utilizaba herramientas cognitivas para poder lograrlo</t>
  </si>
  <si>
    <t>201.214.30.38</t>
  </si>
  <si>
    <t xml:space="preserve">Cami1997na@gmail.com </t>
  </si>
  <si>
    <t>1651172966474469447900506206092.jpg</t>
  </si>
  <si>
    <t xml:space="preserve">Aro, sujetador de sostén, abrir chapas, gancho de paños, sujetador de cierre, figuras </t>
  </si>
  <si>
    <t>Verde+ rectangular= pepino, largo+verde=apio, largo+verde = palo de escobillon, rectangular +verde =esponja</t>
  </si>
  <si>
    <t xml:space="preserve">Estoy de acuerdo ya que el historial de buena conducta no indica que se pueda dejar su primera mala conducta </t>
  </si>
  <si>
    <t xml:space="preserve">Punto fuerte las semanas de gestación </t>
  </si>
  <si>
    <t xml:space="preserve">Que se legisle el aborto y se den garantías de salud ante el aborto pero como todo que la mujer tenga la decisión final </t>
  </si>
  <si>
    <t>Mi decisión es que el aborto debiera existir libre y sin penalización y por mucho que se nombre las semanas en que se considera feto o no sea decisión de la madre siempre y cuando no se esté por sobre los tiempos de formación embrionaria donde ya nada se puede realizar</t>
  </si>
  <si>
    <t xml:space="preserve">En general el cuestionario más que fácil o difícil es algo que requiere tiempo por lo cual cuesta en ese sentido ya que el análisis de las preguntas requieren mayor tiempo </t>
  </si>
  <si>
    <t xml:space="preserve">Las habilidades  cognitivas que aplique fue la imaginación de todas maneras así como el lado ético moral por los casos que se expusieron </t>
  </si>
  <si>
    <t>191.125.189.183</t>
  </si>
  <si>
    <t xml:space="preserve">albalabbe@gmail.com </t>
  </si>
  <si>
    <t>20220427_155635.jpg</t>
  </si>
  <si>
    <t xml:space="preserve">Juntar hojas, retirar un anillo en caso de emergencia, llave de teléfonos,  para hacer collares o aros, organizar documentos </t>
  </si>
  <si>
    <t xml:space="preserve">Verde, rectangular, rápido = disco duro   Verde, largo, grueso = pepino Verde, texturizado, rectangular =cancha sintética  Verde, rectangular, largo= regla de medir </t>
  </si>
  <si>
    <t>Si estoy de acuerdo con el profesor,  ya que las reglas se deben respetar.</t>
  </si>
  <si>
    <t>A favor  &gt; fuerte --&gt; la mujer decide sobre su propio cuerpo,  la vida no comienza en la primeras semanas desde la fecundación, y débil--&gt; ninguno.En contra &gt; fuerte --&gt; desde mi punto de vista ninguno de sus argumentos es fuerte, y lo más débil es decir que la vida comienza al momento de la fecundación ya que hay mucho estudios que refutan esta teoria</t>
  </si>
  <si>
    <t xml:space="preserve">Creo que la solución consensuada es aprobar el aborto, ya que al aprobarse no se obligará a nadie a abortar, sino que estará la posibilidad para que aquellas mujeres que no quieres tener hijos lo hagan, sin embargo, quienes si quieren tener hijos lo pueden hacer sin ningún problema. </t>
  </si>
  <si>
    <t>Yo elijo la postura a favor del aborto,  y como mencionaba anteriormente, al aprobar esto no se esta obligando a las mujeres a hacerlo, sino que se tiene la opción de hacerlo</t>
  </si>
  <si>
    <t xml:space="preserve">Lo más fácil fue responder lo "escrito", para dibujar tuve que pensar más </t>
  </si>
  <si>
    <t>Pensamiento crítico,  asociar formas, memoria.</t>
  </si>
  <si>
    <t>186.11.96.248</t>
  </si>
  <si>
    <t>nguzman19@alumnos.utalca.cl</t>
  </si>
  <si>
    <t>IMG_20220427_145053.jpg</t>
  </si>
  <si>
    <t>Para realizar formas de manualidades, abrir una puerta, hacer un gancho</t>
  </si>
  <si>
    <t>Verde, regular y texturado: cancha de fútbol; verde alargado: palo de bambú</t>
  </si>
  <si>
    <t>De acuerdo, ya que el hecho de que el alumno no haya copiado no influye en que lo haya hecho ahora.</t>
  </si>
  <si>
    <t>A favor: postura que incluye el bienestar futuro tanto de la madre como del feto (fuerte ya que está determinado por la inclusión), postura más lógica y objetiva ( débil, ya que el aborto no es solo un tema que haya que ver desde el punto de vista racional). En contra: postura que no afecta en gran parte la salud del feto (argumento débil, ya que no solo se debe beneficiar al feto sino que también a la madre) y postura con varios ñ argumentos científicos ( débil, ya que solo lo analiza desde le punto de vista objetivo)</t>
  </si>
  <si>
    <t>La solución sería incluir aspectos de ambas partes, como lo es el aborto en 3 causales en donde se puede realizar abortos en madres en peligro de muerte, hijos con problemas congénitos y en caso de violaciones.</t>
  </si>
  <si>
    <t>Elegiría la postura a favor, ya que a mi parecer los argumentos tienen más sentido porque tienen sustentos lógicos y biológicos, mientras que la postura a favor es más subjetiva.</t>
  </si>
  <si>
    <t>Lo más fácil fue dibujar siguiendo la imagen dada, ya que podría haber continuado de no ser que se me acabó el tiempo. Lo más difícil, nombrar funciones de un clip.</t>
  </si>
  <si>
    <t xml:space="preserve">La imaginación, comprensión y lógica, </t>
  </si>
  <si>
    <t>191.125.49.93</t>
  </si>
  <si>
    <t xml:space="preserve">Abravo22@alumnos.utalca.cl </t>
  </si>
  <si>
    <t>16509269574967552997362258630732.jpg</t>
  </si>
  <si>
    <t xml:space="preserve">Separador de hojas, figura de corazón,  regla, argolla, llavero, chinche mariposa, abre puerta, marca hojas, material de conducción, </t>
  </si>
  <si>
    <t xml:space="preserve">Grueso+largo+texturado=tibia.           Rectangular+rápido+largo=limusina.       Verde+largo=pasto.       Grueso+largo+verde= serpiente.         </t>
  </si>
  <si>
    <t>Estoy en desacuerdo, se dice que José es un alumno destacado, por tanto el profesor debería poder concluir y dar cuenta de que hubo esfuerzo y trabajo por parte del joven durante el año académico, como se dijo es el examen final. Creo que si lo encontró en esa situacion debería preocuparse por sus cambios de conducta y no por si reprobarlo o no,  ya que esta última podria desencadenar consecuencias mayores en la persona. Creo q debería darle una oportunidad, no se sabe que fue lo q lo llevo a tal acción.</t>
  </si>
  <si>
    <t>Abortion</t>
  </si>
  <si>
    <t>Q se legalice el aborto y que cada mujer elija según sus creencias lo que es mejor para ella</t>
  </si>
  <si>
    <t>Creo que lo mejor sería legalizar el aborto, y que cada mujer sea libre de tomar la desicion que considere pertinente en base a su situación personal. Se deberían respetar los límites que existen como personas, nadie debería ser capaz de decidir sobre el cuerpo de alguien más y menos de su futuro. Nadie obliga a la población a abortar, solo se abre la opción de.</t>
  </si>
  <si>
    <t xml:space="preserve">Lo más fácil fue el area de dibujo  considero que fue bastante didáctico y llevadero. Por otro lado, lo que tiene que ver con lectura comprensiva es un tanto más difícil ya que no se tiene el ambiente propicio para realizar la evaluación correctamente, concentrarse fue bastante complicado </t>
  </si>
  <si>
    <t xml:space="preserve">Lectura comprensiva, imaginación,  pensamiento rápido, </t>
  </si>
  <si>
    <t>45.232.92.189</t>
  </si>
  <si>
    <t>Atanerr123@gmail.com</t>
  </si>
  <si>
    <t>16509172805018247513918728465698.jpg</t>
  </si>
  <si>
    <t xml:space="preserve">Para hacer aros, para ordenar papeles, crear un cosplay de armadura, para abrir cerrojos, </t>
  </si>
  <si>
    <t xml:space="preserve">Romeo+julieta=amor/ agua+poto= agua potable / blanco y rojo =rosa/ sol +playa = verano/ cafe+ libro= invierno / luz+ yo = Ángel </t>
  </si>
  <si>
    <t xml:space="preserve">Estoy en desacuerdo con el profesor, a pesar de ser una falta grave el copiar en una prueba, existen más opciones para comprobar el aprendisage del estudiante, por que que pudo haberle dado una opción de un castigo siendo así hacer otra evaluación.   </t>
  </si>
  <si>
    <t>Los argumentos fuertes para ambos es el que esta respaldado científicamente como por ejemplo: a favor="semana 16  se empieza a formar los lóbulos cerebrales...". En contra= más de 500 científicos....la vida empieza en la fecundación. Y para los argumentos débiles con aquellas que no están del todo respaldadas. a favor="convertirce en madre en una edad temprana..." en contra= "el embrión o el feto es es una vida humana y priorizan su derecho al nacer ..."</t>
  </si>
  <si>
    <t>Al ver los 2 puntos de vista tenemos que enfocarnos en el derecho de las madres como el derecho de la vida, ahora bien, ¿en que punto empieza la vida como tal? Para que el aborto sea legalizado tenemos que proponer causales, a partir de las 16 semanas el embrión ya tiene activo su sistema nervioso por lo que ese ser sufrirá, entonces si se tiene que hacer el aborto debe ser antes de que el feto logre sentir, si la madre no tiene las condiciones necesarias para poder tener un bebe, para evitar el sufrimiento de un futuro no amado es mejor que ocurra un aborto, así no sufre las consecuencias antes de que pueda sentir (antes de las 16 semanas). Lo que me impide contestar bien esta pregunta es que si busco las razones para estar en contra de un aborto   me preguntaré lo siguiente .si estamos pensando que un embrión de 2 semanas tiene vida y a las 2 semanas aun no tiene formado un corazón, ¿como puede usted considerar vida o más que nada un  ser vivo a un feto de unas pocas semanas sin tener aún órganos establecidos? planteo esta pregunta ya que si vemos la vida a nivel celular todo ser vivo esta formado por células, pero 1 célula puede ser viva pero al juntar más podemos crear tejidos, órganos... ser vivo, por lo que un feto aun le falta mucha formación en su cuerpo para poder ser un ser vivo.</t>
  </si>
  <si>
    <t xml:space="preserve">Mi respuesta esta planteada en la pregunta 2 </t>
  </si>
  <si>
    <t xml:space="preserve">Creo que lo más fácil fue dibujar, lo más difícil  la bisocratividad, por lo general no me cuesta ser creativa pero mi mente se puso en blanco al cer una encuesta.  </t>
  </si>
  <si>
    <t>Una de mis fortaleza es mi imaginación, al tener creatividad para dibujar, al imaginar en ponerme en el caso de las mujeres en el caso de plantear mi opinión frente a, ahora bien mi problema es no saber plantear bien mis ideas frente lo que quiero decir.</t>
  </si>
  <si>
    <t>186.11.82.50</t>
  </si>
  <si>
    <t>florenciaduranmorales@gmail.com</t>
  </si>
  <si>
    <t>2ED894AC-1256-4B0C-8FBC-EEE575F8D605.jpeg</t>
  </si>
  <si>
    <t>sujeta papeles, reemplazo de cremallera, perforador de superficies blandas, pinche de pelo, abrir cerraduras, usar como aros, porta anillos o ligas de pelo, llavero.</t>
  </si>
  <si>
    <t>verde+recatangular+texturado: pasto sintetico, largo+verde: palo de escoba, rectangular+texturado: goma de borrar, grueso+largo: tronco de arbol, grueso+rectangular: colchón, verde+largo: bufanda, texturado+largo: cortina</t>
  </si>
  <si>
    <t>la acción del profesor frente a la actitud de José me parece adecuada, debido que al entrar a un establecimiento académico (ya sea como profesor o estudiante) firmas un acuerdo de normas que estás dispuesto a seguir dentro del establecimiento. En el caso del profesor tiene todo el derecho y deber de sancionar a José por la acción cometida por parte de este, y José no debía copiarle a su compañero ya que es una infracción en el reglamento institucional al que pertenece.</t>
  </si>
  <si>
    <t>P.FUERTE PROVIDA: solo se permite abortar si el feto pone en riesgo la salud de la madre. P. FUERTE PROABORTO: incluso en las 16 semanas el feto no es un ser sensible. P.DÉBIL PROVIDA: efectos sobre la salud mental de la mujer como depresión, ansiedad o trauma sicológico. Me parecen argumentos fuertes porque ambos tienen una “base” y ambos son hechos que pueden darse en caso de abortar o no hacerlo, en cambio los puntos debiles, presiento que falta desarrollo en las ideas planteadas o simplemente, hablar las cosas desde hechos comprobados.</t>
  </si>
  <si>
    <t>Personalmente creo que establecer acuerdos entre ambos puntos de vista, donde se vean beneficiados la madre, padre y futura vida. Esto con el propósito de poder establecer causales en las que una mujer pueda practicarse el aborto, y solo en situaciones en las que la mujer no pueda tenerlo (ya sea por violacion, pobreza, etc).</t>
  </si>
  <si>
    <t>mi postura frente al tema se basa en que  una mujer puede practicarse un aborto, sólo bajo causales específicas y que sean por el beneficio del bebé y nunca por lo que le convendría a la madre.</t>
  </si>
  <si>
    <t>desde mi perspectiva lo más difícil fue idear dibujos y suposiciones de usos frente a una herramienta tan simple como un clip.</t>
  </si>
  <si>
    <t>identificar, inferir, poner en práctica ciertos aptitudes, etc</t>
  </si>
  <si>
    <t>190.110.103.220</t>
  </si>
  <si>
    <t>munozcata.v@gmail.com</t>
  </si>
  <si>
    <t>208388A3-82BB-4135-B160-1303A0A591D7.jpeg</t>
  </si>
  <si>
    <t xml:space="preserve">Sujetar papeles, amarrar cosas, abrir algo,marcador, gancho,decoración </t>
  </si>
  <si>
    <t xml:space="preserve">Verde + texturado: hoja de arbol; verde + rapido: colibri  ; verde + largo: serpiente; texturado+ largo: pared; grueso +largo: pepino </t>
  </si>
  <si>
    <t>Estoy deacuerdo con el profesor, jose se habia esforzado por ser un alumno destacado, sin embargo se arriesgo y arruino todo cometiendo una falta, que el sabia que estaba mal (juicio universal?</t>
  </si>
  <si>
    <t xml:space="preserve">En ambas posturas los puntos fuertes son aquellos que tienen respaldo cientifico, ya que para el publico eso otorga mayor credibilidad, por ejemplo en la postura 1 el estudio de The Ethical Brain, que menciona que los fetos no son humanos concientes hasta la semana 16, es un argumento fuerte, uno debil seria el de la pobreza, ya que si esa madre se esfuerza más, logra desvelarse, trabajar y subsistir, por mas difícil que sea, ella podra mantener a un hijo, quizas no con comodidades y lujos, pero si con lo basico para vivir. En la postura 2 </t>
  </si>
  <si>
    <t xml:space="preserve">La solución más factible a mi parecer, es incentivar a los hombres a someterse a métodos anticonceptivos, ya que estadisticamente, los hombres pueden embarazar cantidades de veces más, de las que las mujeres se pueden embarazar. Bajar precios de pastillas anticonceptivas, promover el coito con metodos anticonceptivos, quizas aborto con las 3 causales, y agregar una evaluacion de la capacidad socioeconomica de las familias que tendran un futuro bebe y de ahi identificar si son aptas o no para brindarle una buena vida </t>
  </si>
  <si>
    <t xml:space="preserve">Yo elijo la primera postura, es importante que la madre tenga un embarazo deseado para cuidar de su salud mental, ademas pensando en el bebe, obligaraan a una persona que no esta capacitada en diversos ambitos para cuidar a un bebe, ese niño podria posiblemente terminar en un centro de menores, lo cual no es la mejor vida que se le puede dar a alguien, ese niño no tendra una educacion buena, podria hasta incluso ingresar al area delictual </t>
  </si>
  <si>
    <t xml:space="preserve">Lo mas dificil el juicio, lo mas facil inferencia </t>
  </si>
  <si>
    <t xml:space="preserve">Comprension, aplicacion, inferencia, </t>
  </si>
  <si>
    <t>190.110.103.219</t>
  </si>
  <si>
    <t>lherrera22@alumnos.utalca.cl</t>
  </si>
  <si>
    <t>IMG_20220425_160809.jpg</t>
  </si>
  <si>
    <t>Juntar hojas, ocuparlo como material para una maqueta,</t>
  </si>
  <si>
    <t>grueso+largo+rapido=León  verde+rápido= saltamontes.   Largo+rápido+texturado= serpiente  rectangular+largo= edificio</t>
  </si>
  <si>
    <t>Estoy de acuerdo con el profesor porque no sé debe copiar en una evaluación, porque debes responder con lo que aprendiste y estudiaste  y no importa que sea la primera vez, porque de igual manera estás haciendo trampa</t>
  </si>
  <si>
    <t>El punto fuerte del a favor del aborto, es que las mujeres tienen derecho de hacer con sus cuerpos lo que ellas quieren y el débil es que si el feto todavía no es un organismo no significa que  puedas desacerte de él. En el segundo el punto fuerte es que un feto también es un ser vivo y por eso también tiene derecho a vivir y el debil es que si la mujer no quiere tener el bebé no la pueden obligar a tenerlo.</t>
  </si>
  <si>
    <t>Yo creo que el aborto es coherente cuando se produjo por una violación o que este individuo no sea normal es decir, que tenga una malformación</t>
  </si>
  <si>
    <t xml:space="preserve">Mi postura es estar a favor del aborto siempre y cuando esté tengo un muy buen motivo </t>
  </si>
  <si>
    <t>Lo que más me costó desarrollar fue la parte de interpretación de información, porque no entendí muy buen esa parte y lo más fácil fue lo bisociactividad porque se necesitava solo imaginación</t>
  </si>
  <si>
    <t>Principalmente racionamiento, uso de empatía y creatividad</t>
  </si>
  <si>
    <t>181.43.228.235</t>
  </si>
  <si>
    <t>Ignacia28pd@gmail.com</t>
  </si>
  <si>
    <t>IMG_20220425_160741.jpg</t>
  </si>
  <si>
    <t>Para sujetar papeles, abrir una puerta, hacer figuras decorativas, de soporte para ciertas estructuras de maqueta, como herramienta (ej: perforar), como molde, sujetar la hoja de una ventana y que no se cierre, para medir ciertos experimentos (tensión superficial), como anillo o cualquier decoración (ej: collar).</t>
  </si>
  <si>
    <t>Verde - grueso= Apio; verde - grueso= lápiz de color verde; verde - grueso= colador; verde - grueso= anillo de cuarzo ; verde- grueso= pastillas; verde rectangular= cuaderno de ciencias ; verde rectangular= puerta; verde rectangular= regla milimétrica; verde rectangular= encendedor; verde rectangular= carpeta ; verde rectangular = fondo de pantalla; verde rectangular= cama; verde rectangular= pisador; verde rectangular= caja de zapatos; verde texturado= poleron verde ; verde texturado=muralla verde con elevaciones; verde texturado= palta; verde texturado= lechuga; verde texturado= bufanda de lana; verde textudado= cortinas de hilo; verde texturado= almohada de plumas con forro verde; verde texturado= auto; verde texturado= pasto; verde largo= hojas de palmera; verde largo= pelo; verde largo= paraguas; verde largo= cepillo de dientes; verde largo= parlante de casa; verde largo: pasto sintético; verde largo= rejas; verde largo= arcoiris ; verde largo= lámpara de mesa; verde largo= sillón; verde largo = cubrecama; verde largo= tobogán; verde largo= camión; verde largo= bosque; verde largo= cerro; verde largo= pino; verde rápido = navidad ; verde rápido= helado de menta ; verde rápido= jugo de melon; verde rápido= felicidad; rectangular grueso= televisión; rectangular grueso= celular; rectangular grueso= cama; rectangular grueso= comedor; rectangular grueso= ventana; rectangular grueso= cuadro; rectangular grueso= refrigerador; rectangular grueso= puertas; rectangular grueso= museo; rectangular grueso= focos de luz en sala de clases; rectangular rápido= motor; rectangular rápido: módem ; rectangular largo= puerta.</t>
  </si>
  <si>
    <t xml:space="preserve">Teniendo en cuenta que José era un estudiante destacado académica mente (criterio personal), el profesor pudo haber optado a otras soluciones. Primero podría haberlo comentado con una figura de autoridad encargada de estos temas y solicitar su opinión, todo esto teniendo en cuenta que José era destacando académicamente, al ya haber solicitado una opinión podría haber conocido otras experiencias similares y que medidas tomar (criterio universal). Ahora, hipotéticamente le hubiera dado otra forma, como otro método de evaluación más estricto o restar puntos, podría haber permitido conocer el porqué José hizo esto, tal vez estaba pasando ciertas situaciones que lo impulsaron a esto (negativos).. En caso de que José no quería aportar o dar una explicación correspondiente, el profesor tras haber intentado tenía el deber de cumplir el reglamento de evaluación. </t>
  </si>
  <si>
    <t xml:space="preserve">A favor: (A. F) cada uno tiene el derecho de decidir sobre si cuerpo y los cambios que esto implica, teniendo la conciencia mental de sí son capaces o no de criar a alguien, además, las semanas que señalan son las indicadas en cuanto al desarrollo del sistema nervioso, por lo que el embrión no te dirá conciencia ni dolor. (A. D) No se posee real conciencia de cómo sería este "bebé" por lo que quitar todo tipo de posibilidades puede resultar algo cruel e inhumano. En contra: (A. F) = desde la fecundación ya que puede establecer genéricamente como hombre o mujer, por lo que nos podría indicar que los procesos de embarazo son "rápidos" y el futuro embrion puede serlo también. (A. C) Justificar hechos como la violacion, bajo argumentos de "un posible" no parece justo ni para la víctima ni para el próximo bebé, ambas partes pueden resultan con graves consecuencias psicológicas (la madre por tener algo en contra de su voluntad y el hijo por que su madre no lo quería realmente) de por sí el hecho de nacer producto de una violacion ya es traumante, por lo que basarse en supuestos no sirve. </t>
  </si>
  <si>
    <t>Mi perspectiva consensuada es que la madre simplemente decida lo que ella estime más sano para ella misma y el bebé, todo esto bajo una regulación médica adecuada y red de apoyo estable</t>
  </si>
  <si>
    <t xml:space="preserve">Mi postura es a favor de esta problemática, considero que el ser humano es libre en todos sus sentidos, por lo que cada uno debería hacer lo que es más sano para el mismo. Lo más importante para uno siempre será la estabilidad física,mental y psicológica, por esto, traer un hijo al mundo implica ser estable en todos los sentidos y así poder otorgarle la mejor vida posible a este hijo. </t>
  </si>
  <si>
    <t xml:space="preserve">Lo más difícil fue explorar más allá, de forma universal, tomando la mayor cantidad posible de alternativas y soluciones ante esta respuesta. Lo más fácil, considero que fue las explicaciones, argumentar con un transfodo más profundo me resulta interesante y muy relevante </t>
  </si>
  <si>
    <t xml:space="preserve">Las estrategias que utilice fueron la de relacionar, conocimiento previo y análisis crítico </t>
  </si>
  <si>
    <t>191.125.8.144</t>
  </si>
  <si>
    <t xml:space="preserve">constanz.pacheco@gmail.com </t>
  </si>
  <si>
    <t>20220425_160740.jpg</t>
  </si>
  <si>
    <t>1. Abrir cerraduras 2. Colgador 3. Sujetar hojas</t>
  </si>
  <si>
    <t xml:space="preserve">Lima, cactus, auto, </t>
  </si>
  <si>
    <t>En desacuerdo, debido a que, confiando en lo que afirma José, es la primera vez que realiza una acción de tal tipo; por tanto, a pesar de lo que diga el reglamento, hay veces en que se debe ser más flexible, más cuando es un estudiante destacado academicamente.</t>
  </si>
  <si>
    <t>Proaborto: uno de sus puntos fuertes es que aun después de las 16 semanas, el feto no es un organismo sensible ni autoconsciente, y por tanto, no es un ser humano; y uno de sus puntos más débiles es que, a pesar de hablar del cómo no abortar daña su salud física y mental, no se habla del cómo abortar también lo hace, generando muchas veces un trauma en las mujeres/niñas que han pasado por ello.  Pro-vida: No posee puntos fuertes en el texto, sin embargo, si débiles como que se le quitan los derechos a un ser pensante, la madre, y se le otorgan a un ser que ni siquiera puede pensar aun; además, afirmar que en la fecundación empieza un ser, es una falacia, debido a que en ese momento no es más que un conjunto de blastomeras. No se debe olvidar el hecho de que pretenden que una mujer de a luz a un hijo proveniente de una violacion, volviendo a quitarle sus derechos, para dárselos a un conjunto de células sin conciencia.</t>
  </si>
  <si>
    <t>Considero que se debe otorgar la libre elección a la mujer de su cuerpo, si ella desea abortar, queda bajo su propia responsabilidad las consecuencias de aquello, pues, cada mujer es un individuo distinto, y por tanto, con una elección distinta; no se le puede forzar a una mujer violada a que pase por un evento tan traumatico como tener un hijo de su abusador. Con respecto a los provida, creo que si desean velar por los derechos de los niños, podrían comenzar por preocuparse de los que ya poseen consciencia completa, como los niños que residen en centros de Sename; pues, es sabido por todos de que no es un lugar sano y estable para un niño.</t>
  </si>
  <si>
    <t>Se le debe dar libre elección a la mujer embarazada sobre su cuerpo, es inhumano velar por algo que aun no posee siquiera consciencia de quién es.</t>
  </si>
  <si>
    <t>Lo más complicado que se me hizo de la prueba fue evaluar información de un texto, esto puede ser debido al cansancio. Lo más fácil fue opinar sobre lo que creía, en el último ítem.</t>
  </si>
  <si>
    <t>Evaluación, opinión, argumentación, etc</t>
  </si>
  <si>
    <t>186.11.81.213</t>
  </si>
  <si>
    <t>betsabejael@gmail.com</t>
  </si>
  <si>
    <t>4F2DD11E-A543-4F97-B7AD-50DFAF2C061D.jpeg</t>
  </si>
  <si>
    <t>Para abrir una puerta, para juntar hojas, un marcador de hoja en forma de corazón, hacer un collar o aro, para abrir la entrada del chip del celular.</t>
  </si>
  <si>
    <t>Verde + rápido = Un bicho (San Juan), rectangular + texturizado = alfombra, rectangular + grueso = pieza de dominó, rectangular + rápido + largo = una micro o bus, verde + texturizado = pasto, rectangular + largo = una carretera, rectangular + grueso = un ladrillo</t>
  </si>
  <si>
    <t xml:space="preserve">Estoy en desacuerdo con el profesor y también con el estudiante, es muy común que en los colegios y casi todos los sistemas educativos que tienen evaluación mediante notas, crean en los alumnos un estrés por sacarse buenas notas y más en los alumnos destacados como José ya que siempre se les tachan de “inteligentes” y que se saquen una mala nota es algo que da para hablar. Si el profesor sabía que José era un buen estudiante, debió considerar que ese estrés por buenas notas lo llevó a la desesperada decisión de copiar. Ahora, José lo más probable era consciente del reglamento escolar sobre la copia y la decisión de arriesgar sus preguntas buenas por una sola más (de la cual ni siquiera podría estar seguro de si estaba buena o no) fue una mala decisión estratégica y moralmente. </t>
  </si>
  <si>
    <t xml:space="preserve">Pro-aborto: (Argumento fuerte: La mujer tiene derecho de elegir sobre su cuerpo, es fuerte ya que todos somos personas libres, con libre albedrío) (Argumento débil: El aborto como una manera de “prevención” del embarazo adolescente, cuando una adolescente se embaraza ya no fue prevenida porque ya se embarazó, esta mal utilizada la palabra “prevención”) / Pro-Vida: (Argumento fuerte: El embrión desde la fecundación esta vivo, no tiene corazón u órganos formados y a pesar de que necesita nutrición de parte de la mujer embarazada es el embrión el que solo se está desarrollando, sin contar que todos los humanos tenemos derecho a la vida y al matar al feto antes de nacer se le quita ese derecho) (Argumento débil: Atentar contra el derecho de la mujer sobre su maternidad, pueden asegurar de que la madre tenga al bebé pero no tiene porqué hacerse cargo de él ya que existen otras formas como la adopción para esa parte del desarrollo del niño/ña que ya nació) </t>
  </si>
  <si>
    <t>Primero, mejorar el la educación sexual para que así se evite realmente los embarazos no deseados. Segundo, hacer más accesibles métodos anticonceptivos como condones y pastillas. Tercero: Educar sobre métodos anticonceptivos como la vasectomía en los hombres ya que ellos también tienen una responsabilidad en el embarazo. Y como último punto, en el caso de no evitar el embarazo, mejorar el sistema de adopción y crear una red de apoyo para la mujer embarazada y que así apoye la vida para entregar oportunidades a mujeres que no pueden ser madres.</t>
  </si>
  <si>
    <t xml:space="preserve">Estoy en contra del aborto porque creo que todos tenemos un derecho básico y fundamental que es la vida, como mujer también entiendo mi responsabilidad en ese tema y me informo de métodos y asumo los riesgos al momento de tener relaciones sexuales, por eso creo que todas las personas somos civilizadas y podemos evitar embarazos no deseados. Me gustaría que se mejorara la educación sexual y se entregaran métodos anticonceptivos para todos y más a aquellos que no pueden pagarlos. Es un trabajo de todos. </t>
  </si>
  <si>
    <t>Lo más fácil para mi fue responder la parte de dar fundamentos o contra argumentos, y la más difícil fue bisociatividad, honestamente no sé por qué, tal vez estaba un poco distraída.</t>
  </si>
  <si>
    <t>Espontaneidad, rapidez, argumentación, entre otras. Siento que no tengo dificultades para conectar cosas y para entregar argumentos.</t>
  </si>
  <si>
    <t>186.11.101.93</t>
  </si>
  <si>
    <t>Ivett2vergara2004@gmail.com</t>
  </si>
  <si>
    <t xml:space="preserve">Abrir un puerta, juntar hojas, figuras, maqueta, sujetar, un collar, </t>
  </si>
  <si>
    <t xml:space="preserve">Verde+grueso= poleron.  Largo+texturado+rectangular=edificio.  Rectangular+verde=árbol.  Rápido+verde=cocodrilo </t>
  </si>
  <si>
    <t>Estoy de acuerdo con el profesor, ya que copiar en un examen es una falta gravísima.</t>
  </si>
  <si>
    <t xml:space="preserve">El argumento a favor del aborto es fuerte ya que plantea bien su punto de vista, en cambio el argumento en contra del aborto no plantea bien su posición, ya que un embrion no siente absolutamente nada, ni tampoco en la primera semana se puede saber el  sexo del feto. </t>
  </si>
  <si>
    <t>.</t>
  </si>
  <si>
    <t xml:space="preserve">Mi posición es en contra del aborto, pero le cambiaria unos puntos, por ejemplo, que si el feto viene con alguna enfermedad o mal formación, si fue producto de una violacion, ahí se podría abortar </t>
  </si>
  <si>
    <t>Fue fácil, ya que parte de los problemas planteados ocurren en la actualidad</t>
  </si>
  <si>
    <t xml:space="preserve">los problemas eran algo fáciles, ya que se podían entender con facilidad </t>
  </si>
  <si>
    <t>186.172.7.65</t>
  </si>
  <si>
    <t xml:space="preserve">Carlajara987@gmail.com </t>
  </si>
  <si>
    <t>16509172232191427589571195122824.jpg</t>
  </si>
  <si>
    <t>Juntar hojas, abrir puertas, hacer aros, sacar el chip del celular, un anillo, introducir en espacios pequeños, jugar</t>
  </si>
  <si>
    <t>Verde+grueso= arbusto, verde+rectangular= cartulina, verde+largo= tallo de una flor, verde+texturado= la parte de arriba de una esponja pata lavar loza, verde+rapido= un sapo, grueso+rectangular= paralelepipedo, grueso+largo= tronco, grueso+texturado= poleron</t>
  </si>
  <si>
    <t xml:space="preserve">Estoy de acuerdo ya que el profesor está acatando al reglamento de la institución (lo que debe hacer cumplir en su rol de trabajo), en teoría si es la primera o la vez mil que el estudiante lo hace se sabe que no puede hacerlo. </t>
  </si>
  <si>
    <t>Puntos fuertes: los problemas psicológicos y económicos que afectan el tener un hijo no deseado, porque se ha visto en muchos casos la realidad de algunas personas que no están preparadas para ser madres por cualquier motivo, las depresiones causadas, la pobreza a la que llegan por no poder seguir sus estudios y mantener a ese bebé desencadena a la larga no poder darle una vida digna y de calidad lo que da un punto a favor al aborto libre y los puntos débiles son la denominación del feto y los días en que se considera una persona ya que no está del todo establecido porque unos dicen una cosa y otros otra y no es algo firmemente establecido por lo que no sería válido agarrarse de eso para defender su punto se vista.</t>
  </si>
  <si>
    <t>El aborto en 3 causales, ya que bajo ciertas causas comprobadas se podría hacer válido el aborto y permitiría a su vez una manera de velar por el bienestar y calidad de la vida del futuro bebé y la futura madre.</t>
  </si>
  <si>
    <t>Yo estoy a favor del aborto libre y pienso que el estado debería respaldarlo también, ya que ser madre es una responsabilidad enorme en donde si la madre no está preparada para esto no podrá brindarle nada bueno a su hijo, en el caso de una persona pobre por ejemplo que no tiene un techo y apenas puede acceder a comida y agua ¿Cómo podría mantener un bebé que necesita cuidados y atención que requieren de dinero? Simplemente otorgaría dificultades en la vida y desarrollo de ese niño, bajo las 3 causales está la de si es violación comprobada puede no tenerlo ¿y que pasa con las niñas que no pudieron respaldar su violación? ¿A las que no les creen que fue violación?, otro caso es que hay mujeres que se cuidan con pastillas y estas de fábricas vienen con fallas (ya ha pasado antes) y provocan un embarazo no deseado y no es culpa de la mujer ya que se estaba cuidando, ser mamá bajo cualquier ámbito es una decisión no una obligación pensando en el bienestar de ese futuro niño y de esa madre y pensar en la calidad de vida que tendrán ambos.</t>
  </si>
  <si>
    <t xml:space="preserve">La interpretación ya que hay que entender lo que leemos y hacerlo consciente y analítico para poder responder </t>
  </si>
  <si>
    <t xml:space="preserve">Interpretación, analizar, ser objetiva, crítica y saber dar una opinión </t>
  </si>
  <si>
    <t>190.110.103.209</t>
  </si>
  <si>
    <t>Eliza2003maria@gmail.com</t>
  </si>
  <si>
    <t>20220425_160825.jpg</t>
  </si>
  <si>
    <t>Para sujetar hojas, para reiniciar el celu, para abrir puertas,para cortar escoch o algo así se escribe,  pa pinchar.</t>
  </si>
  <si>
    <t xml:space="preserve">Verde + largo= tallo,  rapido+ verde= mitsubishi eclipse        grueso + texturizado = manta   rectangulo + rápido = teléfono </t>
  </si>
  <si>
    <t xml:space="preserve">R: en desacuerdo , porque era el exámen final y todos merecemos una segunda oportunidad, más él que fue buen alumno todo el año. </t>
  </si>
  <si>
    <t xml:space="preserve">- punto a  favor del aborto, violación, el embrión aun no tiene sus órganos formados </t>
  </si>
  <si>
    <t xml:space="preserve">Aceptar el aborto bajo un límite de condiciones </t>
  </si>
  <si>
    <t>Yo estoy a favor del aborto, porque es mujer quien debe decidir sobre su cuerpo, es preferible tener un hijo deseado a uno que no crecerá en un ambiente de amor y cuidado</t>
  </si>
  <si>
    <t>Los dibujos fueron lo mejor</t>
  </si>
  <si>
    <t>190.110.103.208</t>
  </si>
  <si>
    <t xml:space="preserve">jesusorellanavega@gmail.com </t>
  </si>
  <si>
    <t>IMG_20220425_160719_1.jpg</t>
  </si>
  <si>
    <t xml:space="preserve">1.material para experimento de tensión superficial 2.como ajuga 3.conducir electricidad 4. para sujetar el pelo 5.archivar hojas 6. hacer una cadena con más clips 7. abrir un candado 8.para suturar </t>
  </si>
  <si>
    <t>1. Hueso largo 2. el arbol se agita rápido 3.mesa con textura 4. autobus verde y rápido 5. tronco</t>
  </si>
  <si>
    <t xml:space="preserve">Creo que lo que hizo el profesor está bien ya que el reglamento se le indica a cada alumno y son ellos los responsables de llevarlo a cabo de buena manera, además que el reglamento es para todos por lo tanto no debe haber excepciones si un alumno es destacado o no. </t>
  </si>
  <si>
    <t xml:space="preserve">A favor: está el tema de salud pública(punto fuerte) y además que en la semana 16 el feto no es un organismo sensible. En contra: La vida comienza desde la fecundación (punto débil) ya que la vida se define desde una célula es obvio que en la fecundación siga estando con vida pero un organismo completo es diferente. </t>
  </si>
  <si>
    <t xml:space="preserve">no creo que exista una solución consensuada ya que el aborto define la vida desde un punto del embarazo y los que rechazan el aborto definen la vida desde que se fecunda el ovocito por lo tanto siempre habrían diferencias. </t>
  </si>
  <si>
    <t xml:space="preserve">Estoy a favor del aborto ya que la definición de vida que apoyan los que rechazan el aborto es muy ambigüa y se puede usar para muchas otras más, sin embargo para mí la vida es cuando un organismo puede vivir por si solo y ser fisicamente funcional. </t>
  </si>
  <si>
    <t xml:space="preserve">Los mas difícil fue lo anterior ya que preguntan sobre posturas muy polémicas y subjetivas y lo más fácil fue lo de que hacer con un clip ya que la utilidad que se le puede dar es muy amplia </t>
  </si>
  <si>
    <t xml:space="preserve">En algunas usé la imaginación ya que el clip puede tomar diferentes formas y al argumentar utilicé información que tenía con antelación. </t>
  </si>
  <si>
    <t>190.110.103.221</t>
  </si>
  <si>
    <t xml:space="preserve">sofiaelena.hb@gmail.com </t>
  </si>
  <si>
    <t>20220425_160803.jpg</t>
  </si>
  <si>
    <t>Para abrir una puerta, abrir sobres, colgante, marcapáginas</t>
  </si>
  <si>
    <t>Linterna verde, arbol, hoja de planta, lechuga, auto verde</t>
  </si>
  <si>
    <t>De acuerdo con el profesor, aúnque sea la primera vez que lo haga cometió una falta al reglamento y las normas deben ser igual para todos, sin excepción, por lo tanto está correcto en que haya reprobado la asignatura.</t>
  </si>
  <si>
    <t>Creo que un argumento fuerte es el derecho de la mujer a decidir sobre su cuerpo, y tener el control sobre él sabiendo las consecuencias que esto pueda tener, un punto débil de la postura en contra sería la ignorancia científica respecto al desarrollo embrionario, pues tal como se indica un feto hasta las 16 semanas no es considerado humano sensible.</t>
  </si>
  <si>
    <t>Creo que No estoy de acuerdo con la postura en contra, pues considero que el derecho sobre nuestro cuerpo debe ser respetado y nadie deberia influir en las decisiones que tomemos por lo tanto no puedo dar una solución consensuada.</t>
  </si>
  <si>
    <t>A favor, tal como indican los científicos el embrión no se considera humano hasta la semana 8, y no desarrolla sensibilidad hasta la semana 16, por lo tanto no se estaría matando ninguna vida, además, cabe destacar, que la decisión de realizar el procedimiento debe ser de la mujer en cuestión y de nadie más, pues las consecuencias de tener o no al bebé afectarán mayormente en ella.</t>
  </si>
  <si>
    <t>Lo más difícil fue la primera parte de crear palabras de acuerdo al adjetivo, la mas fácil fue opinar sobre las postura de favor o en contra del aborto ya que como estudiante de la salud es un tema del que me he informado bastante.</t>
  </si>
  <si>
    <t>Capacidad de comprender un texto, de redactar una opinión y diferenciar distintas posturas.</t>
  </si>
  <si>
    <t>186.11.114.5</t>
  </si>
  <si>
    <t xml:space="preserve">valenntinnalg28@gmail.com </t>
  </si>
  <si>
    <t>20220425_160805.jpg</t>
  </si>
  <si>
    <t xml:space="preserve">unen hojas,marca página, separador de secciones, cuelga ropa de muñecas de juguete, abrir cerraduras, abrir carta </t>
  </si>
  <si>
    <t>tallo, linterna verde, hoja de planta, pájaro, árbol, auto.</t>
  </si>
  <si>
    <t xml:space="preserve">estoy en desacuerdo ya que quizás el alumno copio de forma excepcional por algún motivo desesperado, además el profesor sabía que era un alumno destacado por lo que quizás debió haber sido otra sanción </t>
  </si>
  <si>
    <t>Un argumento fuerte sobre la postura a favor del aborto es que la mujer es dueña de su propio cuerpo y es capaz de decidir por si misma y un argumento débil es que todas las vidas son sagradas y deben ser protegidas cuando eso no siempre se cumple, por ejemplo, al comer carne se está violando este argumento</t>
  </si>
  <si>
    <t xml:space="preserve">no estoy de acuerdo con ningun punto de la postura de provida por lo tanto no puedo llegar a una solución consensuada. </t>
  </si>
  <si>
    <t>Mi postura es a favor del aborto ya que no se debería obligar a la mujer a tener y cuidar un bebé el cual ella no desea, todas somos libres de decidir por nosotras mismas.</t>
  </si>
  <si>
    <t xml:space="preserve">lo más fácil fue dibujar y lo más difícil fue argumentar </t>
  </si>
  <si>
    <t>comprender un texto, diferenciar y defender posturas y redactar</t>
  </si>
  <si>
    <t>190.110.103.247</t>
  </si>
  <si>
    <t>stoccata09@gmail.com</t>
  </si>
  <si>
    <t>Abrir candados, juntar guías, hacer un aro, hacer formas, hacer un collar, desarmarlo y utilizarlo como método de defensa.</t>
  </si>
  <si>
    <t>Verde y largo= hoja de eucalipto; verde y rápido= Mantis; texturado y grueso= tronco de árbol; rápido y largo: serpiente; largo y rectangular: pizarra; texturado y verde= musgo</t>
  </si>
  <si>
    <t>Estoy de acuerdo con lo que hizo el profesor, porque si bien José era un alumno ejemplar, el copiar esta mal y es penado pro el reglamento del establecimiento en el que este y aunque un alumno se lleve muy bien con su profesor, este debe de seguir el reglamento al pie de la letra porque eso es lo que se dice en los contratos. (Además si José fuera un alumno ejemplar no copiaría porque no tendría la necesidad debido a las supuestas capacidades que tiene)</t>
  </si>
  <si>
    <t>En la postura a favor del aborto podríamos decir que su punto fuerte es el dejar que la mujer decida sobre su propio cuerpo, ya que eso es de suma importancia en estos tiempos y desde siempre, deberíamos ser libres de elegir todo lo que pase en relación a nuestro yo físico y mental, en cambio el punto debil sería que prevendría el embarazo adolescente, creo que eso no se puede prevenir con el aborto, sino que de otras maneras, como con concientizar el autocuidado mediante charlas a los menores y enseñarles el uso de preservativos, pero no con el aborto, en el caso de las personas en contra del aborto (provida), su punto fuerte podría ser cuando se considera a una persona un humano y el punto débil es que estén de acuerdo conque una persona que es violada no aborte, ya que eso no se puede tomar a la ligera y si una mujer no va quiere tener ese bebé es mejor que lo ahorre porque o sino le dará una mala vida y en el caso de que lo de en adopción o se valla al sename, el niño sufrirá de igual manera o peor.</t>
  </si>
  <si>
    <t>Creo que una solución consensuada podría ser que el aborto fuera legal, peor con restricciones, no totalmente libre, sino que para mujeres que de verdad lo necesiten ya que pasaron por cosas o porque el bebé va a salir enfermo o con malformaciones y va a tener una mala vida, por culpa de eso.</t>
  </si>
  <si>
    <t>Mi solución o respuesta es que el aborto sea legal, ya que a veces no se tienen recurso para dar una buena vida a los niños, o no hay disposición de la madre para tenerlo, lo cual a futuro le va a causar a esa persona problemas en el ámbito de que va a tener carencias de afecto o problemas psicológicos, además de que puede que el niño tenga una mala vida ya que lo entregaron al sename y como todos sabemos ahí ellos no lo pasan para nada bien.</t>
  </si>
  <si>
    <t>Lo más fácil fue dibujar ya que no es algo que se me haga complicado y lo más difícil fue responder las preguntas relacionadas con el aborto, ya que es un tema muy delicado y se pueden sacar muchas perspectivas e ideas de este.</t>
  </si>
  <si>
    <t>Creo que aplique todos mis conocimientos previos y además en el caso del dibujo aplique mi creatividad, que es algo que ma si menos tengo instaurado desde pequeña, por lo cual no es difícil de realizar para mi.</t>
  </si>
  <si>
    <t>186.172.67.151</t>
  </si>
  <si>
    <t>cflores22@alumnos.utalca.cl</t>
  </si>
  <si>
    <t>58D6CA28-EA83-4FF3-85FC-0B5181A567C8.jpeg</t>
  </si>
  <si>
    <t>1. Sujetador de hojas 2. Para que las esquinas de las hojas del cuaderno no se doblen 3. Hacer corazoncitos decorativos 4. Para adjuntar más hojitas a las otras hojas 5. Como pinche 6. Como accesorio (para collares, aros, cadenas) 6. Para pasar elásticos, hilos o cordones en la ropa</t>
  </si>
  <si>
    <t xml:space="preserve">Verde + redondo= manzana   </t>
  </si>
  <si>
    <t xml:space="preserve">Por reglamento, está bien lo que hizo el profesor pues el solo está siguiendo las normas </t>
  </si>
  <si>
    <t>• A favor del abierto: - Puntos fuertes: que los científicos y hasta un biólogo afirmen que el embrión/feto aún no sean considerados personas como tal, ya que como son personas con autoridad, saben con mayor certeza lo que significa y/o implica.   •En contra del aborto : -Puntos débiles: ¿Que la propia madre no pueda decidir por SU PROPIA VIDA aunque la misma esté  en peligro??? Eso no lo entiendo y, ¿que no puedan decidir abortar aún así hayan sido violadas? Cosa que puede traerle traumas a la madre (tal y como se dice en el texto)</t>
  </si>
  <si>
    <t>mmmnosep</t>
  </si>
  <si>
    <t xml:space="preserve">Elegiría a favor del aborto, esto porque la madre es quien decide tener al bebé o no, es ella quien va a cargar con todos el peso además de estar los 9 meses con el/ella. Además, no me parece que en el caso de la postura pro vida, no se les deje a las mujeres abortar en caso de violacion o en caso de que la madre esté en riesgo ooooo también si el feto viene con algún tipo de malformación que puede ser incompatible con la vida. </t>
  </si>
  <si>
    <t>Me costó hablar sobre mi postura en el aborto, esto porque no hace mucho tiempo es que estoy se acuerdo con ello y por ende, taaaan informada no estoy como me gustaría estarlo, pero estoy trabajando en ello</t>
  </si>
  <si>
    <t xml:space="preserve">Mis debilidad siempre ha sido inferir, me cuesta bastante. </t>
  </si>
  <si>
    <t>186.11.0.58</t>
  </si>
  <si>
    <t xml:space="preserve">bustosdafnee2004@gmail.com </t>
  </si>
  <si>
    <t>9B94CEDD-35CB-4998-9615-C74CA0D1E2CB.jpeg</t>
  </si>
  <si>
    <t>para formar un corazón, para hace un collar, para juntar hojas.</t>
  </si>
  <si>
    <t>verde y largo : hoja de eucalipto, rápido y verde: saltamontes, rápido y texturado: serpiente, verde y grueso: cactus, verde y largo: pepino, zapallo italiano, verde y texturado: brócoli, rectangular texturado: bufanda.</t>
  </si>
  <si>
    <t xml:space="preserve">acuerdo, no importa que haya sido la primera vez, Jose ya debería tener buen claro que es lo correcto y lo que no, y asumirse a las consecuencias de una acción negativa. </t>
  </si>
  <si>
    <t xml:space="preserve">argumento fierro pro aborto: el cuerpo es de la mujer y de nadie más, así que solo ella tiene el derecho a elegir en este. Argumento débil provida: la mujer en este caso, no tendría porque quedar con daños o problemas psicológicos, si en todo este pero eso tiene un seguimiento con una psicóloga. </t>
  </si>
  <si>
    <t xml:space="preserve">Si la mujer quiere abortar, que lo haga, si no quiere que no y listo, nadie obliga a nadie y así se respeta la decisión de los quieren abortar y de más que no, siento q ningún niño merece crecer en un ambiente poco aceptable. </t>
  </si>
  <si>
    <t>Pro aborto porque creo que es decisión de cada una, al fin y al cabo es el cuerpo de una y la única dueña de este es uno, no todos los anticonceptivos son 100% efectivos así que siempre se puede correr el riesgo de quedar embarazada, por mucho que uno se cuide, ahí va más allá de la “responsabilidad”.</t>
  </si>
  <si>
    <t xml:space="preserve">lo más fácil fue dar mis argumentos en favor al aborto, ya que es un tema que conozco mucho y lo más difícil es encontrar algún argumento fuerte de los pro vidas porque para mi no existen, nada es más fuerte q decidir por tu propio cuerpo.  </t>
  </si>
  <si>
    <t>Aplica leer mucho, redactar, dibujar, pensamiento crítico y un pensamiento más artístico a la hora de dibujar.</t>
  </si>
  <si>
    <t>186.11.28.190</t>
  </si>
  <si>
    <t xml:space="preserve">Joaquinaguileracastro13@gmail.com </t>
  </si>
  <si>
    <t>16509172403336326849935544458325.jpg</t>
  </si>
  <si>
    <t xml:space="preserve">Abrir un cerrojo, juntar papeles, usar de aro, hacer una cadena, usarlo de anzuelo, ocuparlo en una maqueta. </t>
  </si>
  <si>
    <t xml:space="preserve">Palo + fuego = antorcha, ladrillos + carbón = horno, rama + hilo= caña de pescar, fuego + carne= carne asada, pez + gigante + azul = ballena azul , verde + grueso + largo= Serpiente. </t>
  </si>
  <si>
    <t xml:space="preserve">Estoy de acuerdo con la acción del profesor, ya que es una acción que está ligada al reglamento de evaluación, donde desde este mismo, se asigna el castigo. </t>
  </si>
  <si>
    <t xml:space="preserve">Los puntos fuertes serían las salud y la integridad de la madre, y la formación de el feto antes de las 16 semanas, y los puntos débiles no veo que tenga por parte de los que aprueban el aborto, y por parte de los que desaprueban el aborto su punto fuerte sería la creencia de que toda vida es sagrada y debe ser preservada, a las vez que esta misma también es su punto débil. </t>
  </si>
  <si>
    <t xml:space="preserve">Yo creo una solución seria el respeto por su cuerpo hacia la mujer, ya que el traer un ser humano al mundo es una decisión difícil y debe de ser respetada </t>
  </si>
  <si>
    <t xml:space="preserve">Mi solución sería que el aborto pudiera ser una ley legal, ya que como ya dije el traer un ser humano al mundo es una decisión difícil y muy complicada para una mujer, ya que puede cambiar su vida o podría terminarla. </t>
  </si>
  <si>
    <t xml:space="preserve">Para mi la dialogica fue lo más complicado, ya que se debe dar argumentos y respaldar tu punto de vista, y la más fácil yo creo que fueron las inferencias por no es un trabajo tan extenso. </t>
  </si>
  <si>
    <t xml:space="preserve">Yo creo que las habilidades usadas es la comprensión, inferencia, descarte y justificación, todas estas habilidades y estrategias fueron aplicadas en el desarrollo, ya que cada una de las actividades daba una problemática enlazada con cierto tipo dr habilidad o estrategia </t>
  </si>
  <si>
    <t>181.42.44.211</t>
  </si>
  <si>
    <t xml:space="preserve">marirojas22@alumnos.utalca.cl </t>
  </si>
  <si>
    <t>16509172489458426451421746368063.jpg</t>
  </si>
  <si>
    <t xml:space="preserve">para abrir una cerradura, juntar archivos, de pinche para el cabello, de accesorio para un collar, para pintar con técnica de puntillismo, para desestresarse desarmando y volviendo a su forma, para formar figuras geométricas, para crear un anillo o aros, para pescar, </t>
  </si>
  <si>
    <t>verde + largo= pepinillo, verde + rápido= semáforo para avanzar, verde + largo= babosa, verde  + rectangular + texturado= chicle de menta, verde + grueso= tallo del brócoli, verde + texturado= brócoli, verde + grueso= cáscara de la sandía, verde + rápido= una rana o un sapo saltando, verde + rápido + largo= una serpiente lista para devorar a su presa, verde + largo + texturado= árbol de navidad, verde + texturado= batido de kiwi, más espinaca y apio</t>
  </si>
  <si>
    <t>Estoy de acuerdo con el profesor ya qué José afirma que es la primera vez que copia pero esto no se puede saber, además copiar es mentir y quizá su logros académicos los generó copiando solo que no fue sorprendido (puede ser una posibilidad), además no es justo para los demás compañeros que estudiaron o para los compañeros que hayan sido reprobados anteriormente por la misma situación.</t>
  </si>
  <si>
    <t>Puntos fuertes en los que están a favor del aborto: Derecho de la mujer de decidir y el "hecho" de que en las primeras semanas el feto aún no está formado y no es considerado persona. Puntos fuertes de los en contra del aborto: Derecho de la vida y consideran al embrión desde el primer momento un ser humano. Considero que estos son argumentos fuertes de acuerdo que son difíciles de refutar y requieren un estudio previo y manejarse en el tema. Puntos debiles de los que están a favor del aborto: el "hecho" de ser mamá joven puede perjudicar en el futuro. Puntos fuertes de los en contra del aborto: Considerar abortar en caso de riesgo de la madre. Considero estos argumentos débiles por qué son muy fáciles de refutar y puede haber cierta trampa en ellos.</t>
  </si>
  <si>
    <t>La verdad siento que jamás habrá una solución para ambas partes sin que la otra quede en desacuerdo, siento que es un tema bastante controversial y complicado.</t>
  </si>
  <si>
    <t>Estoy de acuerdo con las personas en contra del aborto, refutando el argumento de la violación, puedo decir que realmente el que debe ser castigado es el violador no el bebé, sería una injusticia tremenda, y además agregar que desde que se forma el cigoto se puede saber el sexo del bebé, claramente hay un ser humano ahí, que está formado.</t>
  </si>
  <si>
    <t>Creo que lo más difícil fue la parte de los usos alternativos, supongo que es por mi falta de imaginación y mi escasa creatividad. Y lo más fácil fue la parte de dialogar, creo que soy muy buena para debatir y crear mis propios argumentos.</t>
  </si>
  <si>
    <t>En mis debilidades puedo incluir la creatividad, me cuesta mucho crear cosas. Mis fortalezas son el saber expresar mis ideas y soy buena para inferir. Y sobre mis sentimientos surgidos puedo decir que me sentí muy cómoda, me gustó mucho participar y sentir que soy capaz de usar mis capacidades para responder cada ítem.</t>
  </si>
  <si>
    <t>181.42.44.37</t>
  </si>
  <si>
    <t>luisfelipe.retamal.a@gmail.com</t>
  </si>
  <si>
    <t>16509174051842804832682913520169.jpg</t>
  </si>
  <si>
    <t>Para mantener juntas diversas hojas, para mantener presión en ciertos sectores de la ropa que se encuentran rotos pero de manera mínima, para juntar las llaves, para organizar mejor las guías, para colgar prendas pequeñas,</t>
  </si>
  <si>
    <t>Grueso+texturado=tronco, rectangular+Grueso+texturado=chaleco antibalas, Largo+texturado=rama, largo+grueso=porra, largo+grueso=bate,</t>
  </si>
  <si>
    <t>Estoy de acuerdo, porque el reglamento es algo universal nadie queda fuera o tiene más privilegios todos deben ser juzgados de la misma manera.</t>
  </si>
  <si>
    <t xml:space="preserve">El punto fuerte de los pro aborto es el hecho de que ciertos científicos apoyan su causa, ya que presenta un respaldo científico, mientras que el resto pueden ser contra argumentados fácilmente, ya que la salud pública puede usar otros métodos para solucionar el problema de raíz y no la consecuencia de este, mientras que lo de la mujer puede ser factible sino fuera por el hecho de que son 2 vidas según los derechos humanos por lo que ella no vela por su cuerpo solamente. Los pro abortos tienden a irse por lo sentimental siento este su debilidad y su parte fuerte es el apoyo científico que sustenta sus ideas de manera fuerte. </t>
  </si>
  <si>
    <t>La solución simple sería evitar los embarazos no deseados, los cuales pueden ser evitados con una buena educación y prevención, mientras que para las violaciones tiene que guiarse por el aumento de la vigilancia en los sectores, esto no podría evitar violaciones, es correcto pero sería una ayuda frente a esta situación. Así se puede lograr mejoras a largo plazo y otras a corto plazo. Todo dependerá de la paciencia ya que nada de instaura o de logra de manera exitosa en unos pocos años</t>
  </si>
  <si>
    <t>Yo sería pro vida, la razón es porque tengo mis principios y creencias, eso sería lo principal, el resto se debe a qué muchas veces la situación que presentan las mujeres con embarazos no deseados puede ser evitados con mayor educación pero todo dependerá si se desea impartir y si la cultura de un país lo toma de forma sería por eso es difícil lograr ese tipo de cambios a corto plazo. Por lo demás se puede evidenciar las respuestas de muchos científicos en contra del pensamiento de que el embrión en sus inicios no es un ser humano</t>
  </si>
  <si>
    <t>Lo más fácil fue expresar mis opiniones y pensamientos, ya que siento la confianza de que no serán juzgadas y lo más difícil fue crear conceptos en base a palabras establecidas</t>
  </si>
  <si>
    <t>Las estrategias fueron el análisis, la persecución, intuición, conocimiento, desgloses  y mi capacidad de comprensión. Mis fortalezas son el análisis y la observación pero carezco de seguridad presentando mucha duda a la hora de decidir. El sentimiento surgido fue uno de duda e incluso temor por dar mi opinión frente a un tema de controversia mundial, ya que a pesar de que existe la libertad de opinión y pensamientos muchas veces hay rechazo para los que dan a conocer una opinión contraria.</t>
  </si>
  <si>
    <t>191.125.132.80</t>
  </si>
  <si>
    <t>acercatamm@gmail.com</t>
  </si>
  <si>
    <t>63996492-C273-4ED1-9732-5DC935026606.jpeg</t>
  </si>
  <si>
    <t>unir papeles, hacer figuras, usarlo como gancho, abrir compartimiento del celular, como conexion en algun circuito electrico, como espatula</t>
  </si>
  <si>
    <t xml:space="preserve">verde+texturado=cactus largo+rectangular=bus rapido+rectangular=auto grueso+texturado=roca rectangular y verde= lapiz destacador verde+grueso+texturizado=arbusto </t>
  </si>
  <si>
    <t xml:space="preserve">de acuerdo con el profesor, aunque sea un estudiante destacado académicamente se debe seguir el protocolo, por lo que en ninguna situacion se deberia tener en cuenta su historial academico, copiar sigue siendo copiar </t>
  </si>
  <si>
    <t xml:space="preserve">a favor del aborto las posturas mas fuertes son los estudios que demuestran a que semana de gestacion empieza a formar los lobulos cerebrales es decir a madurar su sistema nervioso, dando a entender que las primera semanas el embrion no tendrias las caracteristicas de un humano desarrollado, otro punto fuerte es en un ambito social es decir que dar la oportunidad de abortar a niñas que son demasiado pequeñas para hacerse cargo de un bebe y a ma vez terminar sus estudios seria un paso para aumentar los indices de pobreza y tambien la calidad de vida tanto para la madre como el bebe, el unico ounto mas debil que veo es la subjetividad del concepto de humano, ya que dependiendo de cada estudio algunos consideran factores distintos y pueden ser contradictorios incluso en la comunidad cientifica como en el caso del estudio en españa. en la postura en contra seria el dato de que luego de la primera semana se sabe el sexo del embrion, y esto se podria considerar un humano segun el estudio , y que consideran todas las vidas sagradas y que se deben proteger, pero a la vez se ven en la contradiccion de poner en riesgo la vida de la madre, solo creen que es valido en caso de posible muerte, pero en casos de violacion o malformaciones en el feto siguen pensando que se debe proteger sabiendo la carga psicológica que eso conlleva a la madre y que significará años de terapia si es que es posible. </t>
  </si>
  <si>
    <t>creo que la opcion mas cercana en estas posturas se ha podido ver en la opcion de aborto en 3 causales, es la unica que ha buscado un consenso entre estas dos posturas, aunque se ha tenido que llevar al extremo o a cierto peligro hacia la madre para que puede existir este conflicto de ideales</t>
  </si>
  <si>
    <t>creo que seria legalizar el aborto libre, puede ser que los providas no estén de acuerdo pero eso no lo obliga a abortar, lamentablemente con o sin la legalizacion los abortos siguen siendo algo diario y clandestino poniendo en aun mas peligro a la madre, pero la unica manera de que esto deje de suceder seria dejando esta herramienta para la persona que lo necesite, dejando que cada mujer decida dependiendo de sus ideales y de la capacidad psicologica, social, economica que tenga</t>
  </si>
  <si>
    <t xml:space="preserve">creo que lo mas facil fue la parte de formulacion de juicio, inferencia, dialogica es probable debido a que en estas actividades aunque sean subjetivas cualquier opinion es válida y me da la opcion de poder ampliar lo que pienso y como actuo o como razono. por el lado de lo que me costo quizas fue bisociatividad ya que me costo conectar los conceptos mas de lo que pensaba </t>
  </si>
  <si>
    <t xml:space="preserve">podria ser la comprension de informacion a la vez de la evaluacion de la misma, tambien la memoria </t>
  </si>
  <si>
    <t>Ymardones21@alumnos.utalca.cl</t>
  </si>
  <si>
    <t>20220425_160842.jpg</t>
  </si>
  <si>
    <t>Archivar papeles, gancho, soporte, marca página, herramienta</t>
  </si>
  <si>
    <t>Tallo planta (verde+grueso), chicle bigtime menta (rectangular+verde), árbol (largo+ verde), pasto (verde+ texturado), auto deportivo verde (verde+ rapido)</t>
  </si>
  <si>
    <t>En desacuerdo, creo que hay mejores alternativas que desaprobar directamente al alumno, aunque si es una acción reprochable, puedo quizas entender las razones por las cuales copió (no se sentía seguro la respuesta, miedo a reprobar, etc)</t>
  </si>
  <si>
    <t xml:space="preserve">Contra: no considero que existan puntos fuertes en esta postura y como punto débil es que coloca al embrión/feto por sobre la mujer, poco más que Estableciendo que ella debe cumplir con su "deber biologico" sin derecho a opinar , mientras que en la postura de A favor del aborto se establece puntos fuertes, como lo es la salud (donde las mujeres dejarían de hacer abortos clandestinos que muchas veces la llevan a la muerte) y también porque se establece una importancia a la mujer y a su decisión sobre su cuerpo  </t>
  </si>
  <si>
    <t xml:space="preserve">La mujer que quiera ser madre, lo será, pero por voluntad y no por obligación social/política.  La verdad no creo que exista una solución consensuada por ambas partes, porque las unas a las otras se consideran extremistas.  </t>
  </si>
  <si>
    <t>Cada mujer es libre de desear o no la maternidad y de elegir que hacer con su cuerpo. Mi respuesta es simple, a favor del aborto y que la decisión de la mujer sobre su cuerpo es netamente de ella.</t>
  </si>
  <si>
    <t xml:space="preserve">Preguntas fueron más difíciles, cuesta responder con argumentos, porque es incómodo el formato de la encuesta en el teléfono </t>
  </si>
  <si>
    <t>Criterio personal</t>
  </si>
  <si>
    <t>186.11.84.121</t>
  </si>
  <si>
    <t>Barbara21314@gmail.com</t>
  </si>
  <si>
    <t>IMG_20220425_160934.jpg</t>
  </si>
  <si>
    <t>Archivar, manualidades, herramienta pequeña, maquillar, pintar, como pasador de peinados, colgar cosas pequeñas, etc</t>
  </si>
  <si>
    <t xml:space="preserve">Verde + grueso= bote basura. Rectangular + grueso =caja rectangular de cartón. Texturado +verde = pasto. Verde+alargado=espárrago. Rápido + rectangular= auto. </t>
  </si>
  <si>
    <t xml:space="preserve">La decisión de reprobar al alumno es adecuada, esto debido al protocolo de la institución y la falta grabe por parte del alumno, esto independiente de su comportamiento anterior. </t>
  </si>
  <si>
    <t xml:space="preserve">Embarazo adolescente perjudica a la mujer en sentido de estudios y futuro socio económico, ya que, muchas tienen que trabajar desde temprana edad para mantener a un bebé o que provavlemente no lo van a cuidar bien, ya que, nadie las prepara y solo les dicen ok ahora mantenlo </t>
  </si>
  <si>
    <t xml:space="preserve">Aborto permitido en causales, riesgo de la madre, violacion, riesgo del feto y en caso de no tener recursos necesarios para mantener otra vida en caso de personas estudiantes. </t>
  </si>
  <si>
    <t xml:space="preserve">Proaborto, debido a que el cuerpo de una mujer es solo suyo y ella decide procrear o no, ya que, es ella quien va a tener que mantener a la vida gestante. </t>
  </si>
  <si>
    <t>Lo más fácil fue el dibujo y lo más difícil fue el de la inferencia</t>
  </si>
  <si>
    <t xml:space="preserve">Inferencia, destreza creativa, resolución de problemáticas y síntesis de información para llegar a una conclusión </t>
  </si>
  <si>
    <t>186.11.40.119</t>
  </si>
  <si>
    <t xml:space="preserve">bastiangh6@gmail.com </t>
  </si>
  <si>
    <t>16509172818848870884222915514196.jpg</t>
  </si>
  <si>
    <t>Juntar varias hojas y formar un solo archivo, doblarlo y abrir una puerta, usarlo como para sujetar el pelo, usarlo para crear un agujero en alguna superficie, doblarlo y crear un grancho.</t>
  </si>
  <si>
    <t xml:space="preserve">Verde+largo=pasto, rectangunlar+largo=regla, grueso+largo=cilindro. </t>
  </si>
  <si>
    <t>De acuerdo, sea la primera vez o sea la doceaba vez, copiar es una falta al reglamento de una evaluación por lo tanto,.no hay excusas ni argumentos válidos para defender una copia.</t>
  </si>
  <si>
    <t>A favor del aborto el punto más importante considero que es  pensando en lo social y la calidad de vida que se le puede dar a un nuevo ser humano, por lo mismo si una madre pobre trae un nuevo bebé a su familia, esto requeriría de más dinero que no hay por lo cual no sería algo bueno ni para la familia ni para el bebé. El punto más fuerte fuerte de los provida es que el aborto puede generar enfermedades psicólogicas o físicas en la madre, por lo cual se asumiría un riesgo "inducido" el cual sin el aborto no hubiera ocurrido. Creo que ambos son fuertes por qué tienen lógica a la hora de pensar en un bienestar personal y del bebé, y creo que el argumento débil de cada postura es el mismo, la ciencia, ya que en ambos hay científicos indicando ideas contrarias, y como sabemos la ciencia no es una creencia es una realidad, al ninguna ser una ley comprobada científicamente y ambas siendo ciencias llevándose la contraria, no valen como argumentos sólidos.</t>
  </si>
  <si>
    <t>Una solución consensuada podría ser que el aborto fuera legal, pero siempre y cuando hayan argumentos válidos para hacerlo y siempre y cuando la persona este de acuerdo, Por lo tanto creo que el aborto debería tener un punto medio y este sería que el aborto fuera libre, pero con algunas condiciones razonables para que esto no se vea como algo tomado a la ligera.</t>
  </si>
  <si>
    <t>Creo que el aborto debería ser libre, pero no 100% libre, ya que si estoy de acuerdo en que sea una desicion de la mujer y que dependiendo de las condiciones, traer un bebé pueda generar más problemas que soluciones, y también creo que sí legaliza la gente empezará a descuidarse y eso generará mucha demanda de aborto y aparte la gente se confiara y no usarán métodos anticonceptivos Por lo cual las enfermedades de transmisión sexual aumentarán de manera exponencial, y recordemos que la mayoría o prácticamente todas no tienen cura solo tratamiento, en conclusión si debería legalizar se el aborto pero siempre  y cuando sea por una verdadera necesidad  y no solo por irresponsabilidad.</t>
  </si>
  <si>
    <t>Lo más fácil creo fue a la hora de dar mi opinión sobre el aborto porque es algo que ya tenía formulado entonces no me costó realizar esa parte del cuestionario y la que más me costó fue la parte de dibuja, ya que se me limito a que tenía que ser con una figura principal y solo tenía 5 minutos por lo cual no fue una actividad tan libre como otras del cuestionario.</t>
  </si>
  <si>
    <t>Mi habilidad y capacidad de pensar las soluciones o respuestas que creía correctas, y mi debilidad creo que fue la fácil distracción que tengo aveces</t>
  </si>
  <si>
    <t>190.110.103.253</t>
  </si>
  <si>
    <t>nathalia_frez@hotmail.com</t>
  </si>
  <si>
    <t>6A412DBF-BDD6-4C28-8246-592258B38F3F.jpeg</t>
  </si>
  <si>
    <t>Pescar peces ( anzuelo), abrir chip en telefonos, para organizar hojas</t>
  </si>
  <si>
    <t xml:space="preserve">Verde + grueso = poroto verde, rectangular + largo= edificio, texturado + verde = árbol, rápido + verde= loro, picaflor </t>
  </si>
  <si>
    <t>En acuerdo debido a que jose ya debió haber conocido el reglamento de su institución, por ende por muy buen alumno que sea, las reglas deben regir a todos por igual</t>
  </si>
  <si>
    <t>Argumento fuerte: el aborto provocado puede tener efectos sobre la salud mental de la mujer , como depresión, ansiedad o trauma psicológico considero que este es un argumento fuerte, debido a que hay estudios científicos en donde se demuestra aquello, porque muchas veces pasa que la mujer luego de tomar esta decisión se arrepiente quedando com un gran cargo de conciencia y de igual forma igual algunas que abortaron en edad temprana podrían llegar a quedar estériles no pudiendo asi tener hijos en una edad mas adulta</t>
  </si>
  <si>
    <t>Podría ser que si haya aborto, peeero solo para mujeres en donde se sepa que peligra su vida, en donde los hijos pudiesen presentar malformaciones de antes o en caso de una violación, en otra circunstancia no , por ejemplo si una adolescente queda embarazada solo porque no se cuido no</t>
  </si>
  <si>
    <t>Seria que no estoy de acuerdo debido a que considero que la vida parte desde el momento en donde se fecunda el ovocito, pues de igual forma considero que al llevarse a cabo este le termina perjudicando principalmente a la mujer, ya que le puede causar diversos daños tanto físicos como psicológicos</t>
  </si>
  <si>
    <t>Lo mas facil lo de darle funciones al clip, lo mas difícil tomar una postura en un tema tan complejo como lo es el aborto</t>
  </si>
  <si>
    <t xml:space="preserve">Fortaleza: creatividad Debilidad: la formulación de argumentos </t>
  </si>
  <si>
    <t>190.110.103.243</t>
  </si>
  <si>
    <t>maria.guzmanabaca@gmail.com</t>
  </si>
  <si>
    <t>20220425_160720.jpg</t>
  </si>
  <si>
    <t xml:space="preserve">Sostener hojas, arreglar un cierre malo, pinchar un objeto, abrir una cerradura, juntar dos cosas, sacar algo atascado </t>
  </si>
  <si>
    <t>verde + grueso + texturado = árbol, rápido + largo + grueso = cables de electricidad</t>
  </si>
  <si>
    <t>Sí estoy de acuerdo porque el reglamento es válido para todos los estudiantes, independiente de su rendimiento académico.</t>
  </si>
  <si>
    <t xml:space="preserve">A favor: cada mujer decide sobre la maternidad, es un argumento fuerte porque el bebé se desarrolla dentro del vientre materno, y el mayor cuidado es por brindado por la mamá. Prevención de embarazos adolescentes: muchas adolescentes no tienen la confianza para poder hablar con su familia sobre el tema y se exponen a graves consecuencias ocultando el embarazo, además muchos de los niños de madres jóvenes son dejados en orfanatos. Embrión no es persona: no lo considero un argumento fuerte debido a que el aborto debe considerar más factores que solamente ver al feto como persona. En contra: Derecho del bebé a nacer por sobre el derecho de la madre: no es urgente argumento fuerte debido a que el bebé no tiene derecho a opinión, no puede expresarse tampoco. Además los científicos dicen que es un ser que no siente. Aborto en caso de malformación y no de violación: no es un argumento fuerte ya que la violación debe ser considerada por el gran trauma psicológico que experimenta la mamá post violación, y tiene el derecho de decidir tener o no el hijo de una persona abusiva. Consecuencias del aborto: no es un argumento fuerte debido a que las secuelas físicas y psicológicas pueden ser tratadas y la mujer puede sentirse bien en un tiempo, el hijo en cambio conlleva toda una vida. Embrión de una semana ya es ser humano según la ciencia: muchas veces la mamá ni siquiera sabe que está embarazada  </t>
  </si>
  <si>
    <t xml:space="preserve">No creo que sea posible llegar a una solución consensuada, salvo legalizarlo y darle la posibilidad a cada mujer que decida sobre el futuro que quiere tener tanto para ella como para el posible bebé que pueda tener. Esto debido a que creo que los bebés merecen tener padres que deseen tenerlos y que puedan asegurarles una vida llena de amor y cuidados, no pasando por algo moral. </t>
  </si>
  <si>
    <t>Mi postura sería a favor de la legalización, porque considero que aprobarlo como ley no hará que todas las mujeres embarazadas aborten, considero que cada una debe tener el derecho de decidir sobre lo que quiere hacer con respecto a su embarazo bajo cualquier circunstancia. Además se evitarían muchas muertes por abortos clandestinos</t>
  </si>
  <si>
    <t xml:space="preserve">Lo más difícil fue asociar los conceptos y dibujar. Lo más fácil fue desarrollar argumentos </t>
  </si>
  <si>
    <t xml:space="preserve">Creatividad, comprensión lectora, argumentación, inferencias </t>
  </si>
  <si>
    <t>190.110.103.252</t>
  </si>
  <si>
    <t>camilamunoz688@gmail.com</t>
  </si>
  <si>
    <t>Para abrir el celular, para abrir candados, rayar una mesa o pared, juntar varias hojas de un trabajo</t>
  </si>
  <si>
    <t xml:space="preserve">Verde + Largo= pepino      Verde+Grueso= suéter   Verde + rápido= la luz del semáforo.   Rectangular+Largo= foco de luz.     rectangular+ grueso= Refrigerador   Texturado+Largo+grueso=Tronco de un árbol </t>
  </si>
  <si>
    <t>De acuerdo porque el profesor está siguiendo el reglamento. Sería injusto para los demás si el profesor dejara pasar esa falta ya que en futuras situaciones se podría discutir la decisión y juicio del profesor en este tipo de casos.</t>
  </si>
  <si>
    <t>Los puntos fuertes de los pro aborto son la evidencia científica, la pobreza y la salud física y mental de la mujer/niña que este embaraza son argumentos que le dan fuerza a esta postura ya que no podemos obligar a una niña/mujer a ser madre si no tiene las condiciones ya sean físicas, económicas o psicológicas para poder hacerse cargo de un bebé. Los argumentos de las personas que están en contra del aborto para mí son débiles ya que pese a que tengan un respaldo científico sigue pasando a segundo plano la situación de la mujer ya que ella es la que va a tener al bebé y su bienestar es lo primordial.</t>
  </si>
  <si>
    <t>Que el aborto sea legal solamente antes de que el embrión comience a desarrollarse, obviamente debería ser una decisión que debe ser tomada por la mujer o de un acuerdo con la pareja.</t>
  </si>
  <si>
    <t>Yo apoyaría el aborto ya que creo que cada mujer debe decidir cuándo ser madre o si realmente quiere serlo. Siento qué hay que estar preparadas para una gran responsabilidad y un embarazo no deseado puede llevar a un mal cuidado del bebé. Hay muchos niños que están en hogares de menores y nunca han sentido lo que es tener una familia, familias con muchos hijos y que viven en situacion de pobreza, en estos casos se priorizó la vida pero nadie piensa en la calidad de vida de esos niños. Creo que es mejor abortar si no se tendrán las condiciones para cubrir las necesidades óptimas que necesita un bebé.</t>
  </si>
  <si>
    <t>Lo más fácil fueron los dibujos y dar mi opinión respecto al aborto ya que me es fácil imaginar y en el caso del aborto me es fácil expresarme en este tema ya que lo considero importante lo más difícil creo que no fue nada simplemente me demoré en la parte de relacionar las palabras</t>
  </si>
  <si>
    <t xml:space="preserve">Imaginativas, visuales y de comprensión </t>
  </si>
  <si>
    <t xml:space="preserve">dallana.gonzalez2017@gmail.com </t>
  </si>
  <si>
    <t>IMG_20220425_160936.jpg</t>
  </si>
  <si>
    <t>Para sujetar los trabajos, para abrir una puerta</t>
  </si>
  <si>
    <t xml:space="preserve">Verde + grueso=árbol rápido + largo =auto  texturado + rectangular=mesa grueso +largo=dedo </t>
  </si>
  <si>
    <t xml:space="preserve">Estoy en desacuerdo porque pudo no estar asiendo eso, menos si era un alumno destacado o incluso aver hablado personalmente con el y llegar algún acuerdo, porque todos en algún momento nos equivocamos </t>
  </si>
  <si>
    <t xml:space="preserve">Fuerte: que quieran desarse de una criatura que no tiene la culpa y quien sabe pueda ser una gran ayuda para su madre o incluso hacerle aún más feliz, si de primera sería fuerte sabiendo que ya sea por abuso o por qué no lo tenía planeado pero de todas formas hay que pensar que es una vida que está dentro de ella y débil que la gente se aprovecha de la situación para hacerse un aborto </t>
  </si>
  <si>
    <t>Que solo si la mujer es abusada tome esa decisión pero si no es así no lo haga, porque sino esto se lo tomarían a chiste, Yaque no van a usar no protección solo por el echo de que existe esto, la idea idea es que la mujer igual sea responsable y se cuide.</t>
  </si>
  <si>
    <t>Mi solución sería que no ubiera aborto, porque por muy triste y difícil que le pase a la mujer(tomándolo en cuenta de de abuso), ella tiene que pensar que es una vida que no tiene la culpa de los errores cometido, que la mujer piense bien en la situación, y que si no es por abuso se cuide hoy en día existen muchos método y va en cada uno lo que quiere. Porque como dije es feo que la mujer por solo esa ley juegue así con la vida de una persona.</t>
  </si>
  <si>
    <t xml:space="preserve">Lo más difícil fue lo de inferencia y conclusiones, y lo más fácil fue dar mi opinión </t>
  </si>
  <si>
    <t xml:space="preserve">El leer comprensivamente, tratando de entender de la mejor forma posible lo que se me preguntaba, porque igual en muchas no lograba comprenderlas del todo </t>
  </si>
  <si>
    <t>190.110.103.228</t>
  </si>
  <si>
    <t>pia123olivares@gmail.com</t>
  </si>
  <si>
    <t>para abrir candados, como un aro, para abrir el chip de un teléfono, para abrir una puerta, para sujetar hojas</t>
  </si>
  <si>
    <t>grueso+rectangular+rápido= computador - verde+grueso+texturado= brócoli - largo+verde= árbol - texturado+grueso= chaleco de polar - rápido+rectangular= proyector data</t>
  </si>
  <si>
    <t>Si estoy de acuerdo con la decisión del profesor, ya que respetar el reglamento es siempre lo mas justo y parcial para la educación de los estudiantes, independiente de quienes sean, se deben regir por reglas y así tener una equitatividad</t>
  </si>
  <si>
    <t>la segunda postura solo se basa en que el embrión es lo más importante, dejando de lado los sentimientos, necesidades y gustos de la mujer, quien es la que debe atravesar por estos procesos y muchas veces sola</t>
  </si>
  <si>
    <t>A mi parecer una solución sería legalizar el aborto para que se pueda realizar con seguridad para las mujeres que lo requieren, no se obliga a nadie a abortat, pero qur se hagan para mantener a salvo a muchas que se los realizan ilegalmente, además que pueda incluir educación sexual en escuelas</t>
  </si>
  <si>
    <t>Yo concuerdo con la postura de un aborto libre, una mujer no tiene porque criar un hijo de una violacion y menos ser juzgada por querer lo mejor para ella y su vida, una mujer que le falló el anticonceptivo o que no tiene acceso a ellos no puede ser obligada a tener un hijo y menos tener que dejar a pequeños en hogares de menores donde muchas veces solo sufren, un aborto libre y seguro garantizará la maternidad deseada, mujeres libre de tomar una decisión por su cuerpo y niños que no atravesarán sufrimiento</t>
  </si>
  <si>
    <t>lo más fácil a mi parecer fueron los dibujos, ya que nos permitía liberar la imaginación, lo más difícil fue lo de inferir, ya que al tener varias opciones de respuestas confunde un poco</t>
  </si>
  <si>
    <t xml:space="preserve">a partir del cuestionario utilicé bastante la comprensión lectora, la imaginación, razonamiento y análisis </t>
  </si>
  <si>
    <t>190.110.103.241</t>
  </si>
  <si>
    <t xml:space="preserve">Lucasrojas.mrtnz@gmail.com </t>
  </si>
  <si>
    <t>20220425_160747.jpg</t>
  </si>
  <si>
    <t xml:space="preserve">Sujetador , Separador, Posible uso como brújula,  Arma de defensa, </t>
  </si>
  <si>
    <t>Rápido + verde = lagartija  /  grueso + rectangular = ladrillo  /  rectangular + rápido = tren  /  largo + rectangular = mesa</t>
  </si>
  <si>
    <t xml:space="preserve">De acuerdo, aunque jose sea destacado académicamente, no se puede personan al seguir u  protocolo hacia todos los estudiantes  </t>
  </si>
  <si>
    <t>A favor del aborto, perjudicaron del futuro de la madre. Fuerte. Porque las perjudicaciones de la madre se verán afectadas de forma injusta en el niño o niña.  /  en contra del  aborto, daños emocionales. Debil. Es verdad que un aborto puede traer consecuencias mentales a la madre  pero cuando se trata de un embarazo producto de una vocación, pienso que ese daño es mayor al de una aborto</t>
  </si>
  <si>
    <t>La posible solución, sea una investigación con anterioridad respecto a las condiciones de la madre, su edad, su estado civil, su estado económico y el como se produjo el embarazo (por sí es por una violación). Para poder tomar una decisión adecuada referente al aborto</t>
  </si>
  <si>
    <t xml:space="preserve">Una solución seria una investigación de la madre, sucestado civil, su estado económico, su estado físico y mental. De esta forma muchas más mujeres no tendrían que abandonar sus estudios o tener que cambiar sus vidas </t>
  </si>
  <si>
    <t>Lo más fácil, fue en escribir las funcones del clip, porque pensé en usos poco comunes.  /  lo más difícil, fue argumentar sobre el aborto, porque es un tema delicado y que se me complica dar mi opinion</t>
  </si>
  <si>
    <t xml:space="preserve">Mis habilidades usadas fueron recordar anteriores textos o programas ne donde se hablaban de asuntos similares. Se me dificultó mucho tener que argumentar mis opiniones debido al tema que se aborda y su delicadeza  </t>
  </si>
  <si>
    <t>186.11.97.242</t>
  </si>
  <si>
    <t xml:space="preserve">Fzunigavejar@gmail.com </t>
  </si>
  <si>
    <t>16509172320732558349308387900890.jpg</t>
  </si>
  <si>
    <t>Tiene funciones de unión, también puede servir de extensión.</t>
  </si>
  <si>
    <t xml:space="preserve">Verde + largo= plátano verde. Rectángulo + largo= un estante. Texturizado + Rectangular= Alfombra. </t>
  </si>
  <si>
    <t>Estoy de acuerdo porque el alumno incurrió en un acto que no correspondía y debe ser sancionado por los actos cometidos.</t>
  </si>
  <si>
    <t>El punto fuerte es que la mujer tiene derecho a decir sobre y maternidad y cuerpo porque se debe respetar la otredad de la persona. El punto débil es que la vida es considerada sagrada porque es una interpretación subjetiva y que depende intrínsecamente de la Concepción religiosa y cultural de la persona.</t>
  </si>
  <si>
    <t>La respuesta debiera ser que se permitiera el aborto cuando el bebé viene con malformaciones o enfermedades, pero que fuera ilegal el aborto sin estas causales.</t>
  </si>
  <si>
    <t>Mi solución seria que permitiría el aborto, pero solo en condiciones particulares (Violación, enfermedad del bebé y riesgo vital de la madre), pero no permitiría que se realizaran abortos sin causal alguna.</t>
  </si>
  <si>
    <t xml:space="preserve">Lo más fácil fue la parte de las inferencia ya que al tener las alternativas se hace más expedito el proceso, además no reviste una complejidad mayor. Lo más difícil fue realizar los dibujos porque el traba en sí no era el complejo sino la cantidad de dibujos que se debía realizar. </t>
  </si>
  <si>
    <t>Yo creo que el pensamiento critico fue fundamental para una mayoría de las preguntas creo que mis habilidades eran afines con este tipo de habilidad, pero también se involucran habilidades de creatividad y esta fue una debilidad importante en las preguntas iniciales.</t>
  </si>
  <si>
    <t>181.42.42.105</t>
  </si>
  <si>
    <t>Jomorales22@alumnos.utalca.cl</t>
  </si>
  <si>
    <t>20220425_160823.jpg</t>
  </si>
  <si>
    <t xml:space="preserve">Juntar páginas, marca páginas, aro, para romper papeles </t>
  </si>
  <si>
    <t xml:space="preserve">Grueso  + largo = pepino, verde + largo= zapallo italiano, verde+texturizado= alga, rectangular + rápido = caja del cargador, verde+ texturizado = pasto </t>
  </si>
  <si>
    <t>Acuerdo, por que se deben tomar las mismas medias para todos ya lo haya hecho o no</t>
  </si>
  <si>
    <t xml:space="preserve">Fuerte: que algunos científicos afirmen que las primeras semanas  del embrión no está totalmente desarrollado, débil: jerome, que un embrión de una semana ya se puede considerar ser humano. Ambas están diciendo cosas muy contrarias, pero la primera tiene más lógica ya que un embrión no puede considerarse ser humano aún con no tiene casi formado o que no pueda sobrevivir por si solo debido a que no está desarrollado </t>
  </si>
  <si>
    <t xml:space="preserve">Que la mujer será libre de elegir </t>
  </si>
  <si>
    <t>Que si se pueda abortar, creo que cualquier mujer es libre de decir de lo que pase en su cuerpo</t>
  </si>
  <si>
    <t xml:space="preserve">La lectura, ya que tengo pésima comprensión lectora y me cuesta concentrarme </t>
  </si>
  <si>
    <t xml:space="preserve">Ayudarme o guiarme por conocimiento propio para comprender algunas cosas, poder analizar los posibles posturas que pueden haber </t>
  </si>
  <si>
    <t xml:space="preserve">francalderpinto@gmail.com </t>
  </si>
  <si>
    <t>57EB9440-781E-4AA2-8E0C-8EC3CFE3B540.jpeg</t>
  </si>
  <si>
    <t xml:space="preserve">Sujetador de hojas, pinche, decorador de ropa, realizar una flor, un corazón, hacer un collar o aros, abridor, marcador, etc </t>
  </si>
  <si>
    <t xml:space="preserve">verde + largo = pepino, zapallo italiano / verde + rápido = cocodrilo / verde + grueso = hulk / verde + texturado = lechuga, palta / largo + rápido = serpiente </t>
  </si>
  <si>
    <t>Estoy de acuerdo, debido a que el alumno sabe con anterioridad que no debe realizar copias en ningún examen</t>
  </si>
  <si>
    <t xml:space="preserve">Estoy a favor de las organizaciones abortistas, mientras que en desacuerdo con los “próvida”.  Debido a que, la mujer tiene derecho a disfrutar de su vida sexual, y poder decidir sobre su cuerpo, siempre y cuando, sea consciente de las decisiones que esta tomando. Además, los próvida, avalan la crianza de un bebé producto de una violación, cuando si bien, la mujer ya sufrió un severo trauma, les imponen, criar a alguien, que probablemente no van a tener afecto, debido a qué no será deseado. </t>
  </si>
  <si>
    <t xml:space="preserve">Dar a luz al bebé, y próximamente entregarlo a un próvida, para que lo cuide y se haga cargo de él </t>
  </si>
  <si>
    <t>Mi solución sería, aborto legal, seguro y gratuito para cada una de las mujeres, que desee hacerlo</t>
  </si>
  <si>
    <t xml:space="preserve">Lo más difícil, fue la comprensión de los textos y dar buenos argumentos </t>
  </si>
  <si>
    <t xml:space="preserve">Comprensión lectora, análisis de textos y argumentar en base a información obtenida con anterioridad </t>
  </si>
  <si>
    <t>186.11.113.183</t>
  </si>
  <si>
    <t>sofiaestela7@gmail.com</t>
  </si>
  <si>
    <t>C9651C15-D1BA-45AD-AD78-406649ED5527.jpeg</t>
  </si>
  <si>
    <t>Sostener hojas, abrir una puerta (cerradura), colgar cosas, de adorno</t>
  </si>
  <si>
    <t xml:space="preserve">Grueso + largo = árbol / Rectangular + verde = regla verde / rápido + largo = bicicleta o auto / texturado + rectangular = torta / grueso + rectangular = colchón/ verde + rectangular + texturado = casa </t>
  </si>
  <si>
    <t>De acuerdo, porque Jose cometió una falta la que debe ser corregida para que aprenda a que no debe copiar, además que solo se perjudicará el copiando</t>
  </si>
  <si>
    <t>A favor del aborto: el feto no es considerado humano, se piensa en el cuidado de la madre, es el cuerpo de ella y ella debería decidir, encuentro que es fuerte ya que una mujer embarazada puede tener razones fuertes para abortar, cómo es el caso de una violación</t>
  </si>
  <si>
    <t>Una solución consensuada podría ser como 3 causales, donde se considera a la madre y al bebé</t>
  </si>
  <si>
    <t xml:space="preserve">A favor del aborto, porque existen razones muy fuertes para que una mujer quiera abortar y se debería respetar su elección de abortar, no es fácil ser madre, no es fácil vivir en una sociedad que critique, es por ello qué hay que preocuparse de todas las posibles causas, es entendible que en situaciones no se debería permitir el aborto ya que existen los métodos anticonceptivos. </t>
  </si>
  <si>
    <t xml:space="preserve">Lo más fácil fueron las primeras 3 preguntas, y la más difícil a mi parecer fue la del tema del aborto ya que es un tema profundo y cada persona tiene su perspectiva respecto a ello, no es algo fácil de comprender tampoco, hay que tener en consideración todo los aspectos que comprenden del tema del aborto, de las razones </t>
  </si>
  <si>
    <t xml:space="preserve">Fortalezas: creatividad-comprensión </t>
  </si>
  <si>
    <t>181.43.224.206</t>
  </si>
  <si>
    <t>javiirojasperez@gmail.com</t>
  </si>
  <si>
    <t>IMG_20220425_160725.jpg</t>
  </si>
  <si>
    <t>Organizar, abrir cerraduras, manualidades, gancho.</t>
  </si>
  <si>
    <t>Cactus, edificio verde, palta, atleta, tallarín.</t>
  </si>
  <si>
    <t>Estoy de acuerdo con la decisión, el hecho que nunca lo haya hecho antes no justifica su acción.</t>
  </si>
  <si>
    <t>"El embrión no se identifica como persona", es un argumento viable dependiendo de cada persona. Un ser vivo es aquel que piensa, actúa y siente. "El feto tiene derecho a vivir" teniendo en cuenta las variables que se suman al caso, sea la vida de la madre o su estado económico (Estado de la madre), la forma en la que hubo fecundación (derecho a vivir forzado) y/o el peligro de sufrir una anomalía u malformación (externo a la madre), priorizar una vida aún no formada por encima de lo que puede ser por una vida que sí piensa y siente, no es un argumento válido, siendo que ellos apoyan la idea del "derecho a vivir"</t>
  </si>
  <si>
    <t>Una de las soluciones más prácticas a mi parecer es la tabla de las causales, una serie de requisitos que si bien puede ser ampliada, establece límites razonables los cuales pueden dar opción a la madre de decidir acerca de su maternidad.</t>
  </si>
  <si>
    <t>Como hombre, no estoy en posición para decidir, solo opinar. Me considero fiel a las causales ya que puede ser ampliado y es justo en los dos bandos.</t>
  </si>
  <si>
    <t>El texto del aborto, si bien es un tema debatible, no estoy en posición de opinar profundamente debido a mi sexo biológico. Una de las razónes es porque no es socialmente bien visto ver a un hombre opinar sobre un tema tan sensible y que debe ser visto por mujeres.</t>
  </si>
  <si>
    <t>La habilidad de sacar conclusiones fue una de las más sencillas, la de debatir en dos bandos fue complicada debido a tener en cuenta varias perspectivas.</t>
  </si>
  <si>
    <t>186.11.112.229</t>
  </si>
  <si>
    <t>Gonzalesalarconisidora@gmail.com</t>
  </si>
  <si>
    <t>20220425_160718.jpg</t>
  </si>
  <si>
    <t>Hacer formas como un corazón, unir hojas, hacer un collar de clips.</t>
  </si>
  <si>
    <t>Verde + rectangular= cancha de césped, verde + largo= lápiz verde para colorear, grueso + largo= un hand roll, verde grueso= lápiz de cera verde.</t>
  </si>
  <si>
    <t>Estoy de acuerdo con el profesor, debido a que el solo obedeció a lo que decía el reglamento de evaluación, y si no tomaba ninguna medida, todos se confiarían en que el profesor nunca les dirá nada y podrán copiar cuando quieran.</t>
  </si>
  <si>
    <t>El punto fuerte de la postura a favor, es el grado se persuasión que tiene, además de tener afirmaciones de un biólogo. El punto fuerte de la postura en contra es la investigación de 500 científicos que afirman que la vida ya comienza en el momento de fecundación.</t>
  </si>
  <si>
    <t>Yo creo que la solución es dejar que cada uno tome su decisión sobre su cuerpo, al fin y al cabo nadie sabe la realidad que vive cada uno, solo debemos preocuparnos de nuestros asuntos.</t>
  </si>
  <si>
    <t>Mi solución es que cada quien haga lo que quiera y tome la decisiones que quiera, ya que a mi no me afecta en nada lo que haga el otro, a menos que se trate de alguien cercano, pero aun así no puedo meterme en su vida y prohibirle cosas, por que solo esa persona puede tomar la decisión. En el caso de las parejas, eso deberían conversarlo bien entre ellos y llegar a una decisión.</t>
  </si>
  <si>
    <t>Lo que más se me dificultó fué el tema de dar opiniones, ya que prefiero más las preguntas con alternativas y esas cosas que son más rápidas de responder, pero lo que me facilitó esto fueron los temas, ya que son de mi interés.</t>
  </si>
  <si>
    <t>Creatividad, comprensión, inferencia, interpretación, mis debilidades fueron la inferencia, ya que es algo que se me dificulta y encuentro complicado.</t>
  </si>
  <si>
    <t>186.11.99.209</t>
  </si>
  <si>
    <t>cvasquez21@alumnos.utalca.cl</t>
  </si>
  <si>
    <t>16509172109433125325709409054646.jpg</t>
  </si>
  <si>
    <t>sujetar hojas, abrir sobres, llavero de emergencia, abrir puertas(?, hacer manualidades, hacer un compás casero, como aros, marcar páginas</t>
  </si>
  <si>
    <t>pasto, hoja de una rosa, pepino, lápiz verde, toalla verde, lechuga, árbol de navidad</t>
  </si>
  <si>
    <t>desacuerdo, ya que ese profesor está siguiendo órdenes de su superior y del reglamento de evaluación, si él no acata dichas órdenes, podría ser sancionado</t>
  </si>
  <si>
    <t>"... partidarios del aborto defienden que la mujer tenga derecho a decidir sobre su maternidad y cuerpo", es un punto fuerte, ya que es la mujer la que deberá llevarse el peso de un embarazo, por lo que es importante dejar claro que cada persona decide sobre sí mismo.</t>
  </si>
  <si>
    <t>que se legalice, y que cada mujer elija</t>
  </si>
  <si>
    <t>estar a favor, ya que no se tendría porque otra persona elegir sobre el cuerpo de una mujer, nadie debe opinar al respecto sobre lo que uno haga</t>
  </si>
  <si>
    <t>lo más difícil de responder fue el tema del aborto, ya que es un tema polémico, y con muchas variantes</t>
  </si>
  <si>
    <t xml:space="preserve">Inferencia </t>
  </si>
  <si>
    <t>190.110.103.193</t>
  </si>
  <si>
    <t xml:space="preserve">Catalinajcc123@gmail.com </t>
  </si>
  <si>
    <t>IMG_20220425_160848.jpg</t>
  </si>
  <si>
    <t>Sujetador de papeles, aro, adorno, romper hojas, rayar cartones y paredes</t>
  </si>
  <si>
    <t>1. Trozo de género, rectángulo de madera, goma Eva, cartulina, estuche escolar, protector de teléfono.        2.serpiente anaconda, bus, avión, caballo</t>
  </si>
  <si>
    <t xml:space="preserve">Estoy de acuerdo, ya que debía asumir las consecuencias del acto indebido que había cometido, además, sin importar que hayan sido pocas veces, esta era considerada una falta dentro del reglamento por lo que requería sanción. </t>
  </si>
  <si>
    <t xml:space="preserve">A favor: que in embrión no es consciente por lo tanto no se le considera ser humano aún, considero que es fuerte debido a que, si bien su organismo se está formando, no tiene la capacidad de razonar por sí sólo, por lo que la madre decide por ella y el embrión.  En contra: desde que se forma el cigoto ya es un ser humano, considero que es débil, ya que si tomamos en cuenta la capacidad de pensar y razonar, en esos momentos el embrión no la posee. </t>
  </si>
  <si>
    <t xml:space="preserve">El argumento en relación a la consciencia, porque a pesar de que al momento de realizarse la fecundación se determine el sexo, este no es un ser capaz de razonar aún. </t>
  </si>
  <si>
    <t xml:space="preserve">a favor, ya que se impediría el nacimiento de bebés no deseados o de bebés que no tendrían condiciones para una vida digna, contando los ámbitos económicos, educacionales y psicológicos. </t>
  </si>
  <si>
    <t xml:space="preserve">Lo más fácil estuvo relacionado con la formulación de respuestas escritas, ya que la manera en que nos expresamos en mucho más amplia y la más difícil fue a través de alternativas. </t>
  </si>
  <si>
    <t xml:space="preserve">Me base en la respuesta a los problematicas planteadas, tomándolos como problemas o desafíos propios. </t>
  </si>
  <si>
    <t>186.11.116.97</t>
  </si>
  <si>
    <t>modiaz22@alumnos.utalca.cl</t>
  </si>
  <si>
    <t xml:space="preserve">Afirmar hojas, abrir puertas, gancho, para formar figuras, para romper envases </t>
  </si>
  <si>
    <t xml:space="preserve">verde+texturado= hoja verde+rápido=auto verde+grueso=tallo </t>
  </si>
  <si>
    <t xml:space="preserve">Si pensamos objetivamente estoy de acuerdo con el profesor, ya que esté solo siguió las reglas y josé al defenderse comprobó lo que estaba haciendo, si bien nunca antes lo había realizado no es justificación </t>
  </si>
  <si>
    <t xml:space="preserve">Los puntos fuertes de ambas posturas son cuando estas están apoyadas por un estudio, ya que esto le entrega mayor credibilidad a dichos argumentos, mientras que los débiles son aquellos que van de la mano con la perspectiva emocional, pues estos intentan convencer al receptor por medio de los sentimientos </t>
  </si>
  <si>
    <t xml:space="preserve">Considero que sea cual sea el tema de debate es difícil encontrar una solución que deje conforme a ambas posturas, pero si intentáramos encontrar alguna en el debate sobre el aborto creo que sería centrarnos antes de la fecundación, es decir promover en la sociedad la educación sexual, eliminar los tabúes y no llegar al punto de decidir entre si se desarrolla o no un embarazo </t>
  </si>
  <si>
    <t xml:space="preserve">Personalmente me siento en medio de ambas posturas, es verdad que la mujer debe decidir sobre su cuerpo, pero siento que calificar el aborto como libre es bastante extremista, la solución va en mejorar la salud y educación antes de llegar a tomar esta decisión </t>
  </si>
  <si>
    <t xml:space="preserve">Esta es una evaluación de tipo reflexiva, siento que la parte más fácil fue la primera actividad, dibujar, ya que debemos liberar nuestra imaginación, mientras que la parte más compleja es la inferencia y lógica o debate, ya que en estas debemos ir profundamente en nuestros pensamientos </t>
  </si>
  <si>
    <t xml:space="preserve">Se utilizan diversas capacidades entre ellas la reflexión, el razonamiento, comprensión y crítica  </t>
  </si>
  <si>
    <t>190.110.103.223</t>
  </si>
  <si>
    <t xml:space="preserve">Cindyannays1079@gmail.com </t>
  </si>
  <si>
    <t>16509173459762126060507564576310.jpg</t>
  </si>
  <si>
    <t xml:space="preserve">Para abrir el celular para abrir candado juntar hojas </t>
  </si>
  <si>
    <t xml:space="preserve">Rápido+rectangular=auto verde + grueso + texturado= árbol  rectangular + largo= piscina  </t>
  </si>
  <si>
    <t xml:space="preserve">En desacuerdo a pesar que el estudiante sabía a lo se sometía copiando el profesor debió darle una oportunidad además el profesor se debe replantear porque estaba copiando Diego hacerle preguntas como la materia no le he pasado adecuadamente el niño tendrá problemas en la casa y si no estudio, porque no estudio?. </t>
  </si>
  <si>
    <t xml:space="preserve">Las dos posturas tienes puntos fuertes  los que están en favor en los aborto la madre tiene la libertad de lo que se quiere hacer con su cuerpo , lo que encuentro correcto, debilidad  tiene que respetar el derecho del feto. Próvida debilidad mujeres violadas y si el feto les produce una enfermedad no pueden abortar  argumento fuerte al aborto puedo tener un efecto mental  contra la madre ej depresión </t>
  </si>
  <si>
    <t>Que sea abortable pero en las 3 causales. Y que haya una educación de sexualidad de calidad</t>
  </si>
  <si>
    <t xml:space="preserve">No estoy a favor del aborto, solo en las 3 causales(violacion, malformación del feto, enfermedad futura) creo que si Hubiera una educación sexual de calidad en realidad el aborto no sería un tema ya que es mejor pensar en la prevención que en lo que está hecho </t>
  </si>
  <si>
    <t xml:space="preserve">Lo más fácil responder las preguntas porque era solo leer lo más difícil es dibujar ya que necesitábamos sacar la creatividades </t>
  </si>
  <si>
    <t>Comprensión, seguimiento de intrusiones y inferencias.</t>
  </si>
  <si>
    <t>186.173.184.72</t>
  </si>
  <si>
    <t xml:space="preserve">javiera.reyesp23@gmail.com </t>
  </si>
  <si>
    <t>16509172220616448928091040426094.jpg</t>
  </si>
  <si>
    <t xml:space="preserve">Abir puertas, juntar papeles, utilizarlo como alambre,  hacer agujeros, como cierre, etc </t>
  </si>
  <si>
    <t xml:space="preserve">Verde+ texturado= pasto, grueso + rectangular= tronco, rapido+ texturado= auto, largo + grueso= pelo de animal,  </t>
  </si>
  <si>
    <t xml:space="preserve">El criterio utilizado por el profesor es el adecuado debido a que el debe ser neutral y guiarse por los reglamentos de evaluación </t>
  </si>
  <si>
    <t xml:space="preserve">Mi posición es en contra del aborto debido a que se ve como un método para evitar la pobreza y evitar que las adolescentes sean madres a temprana edad, pero en vez de realizar un aborto que puede dejar con posibles secuelas mentales a una madre se debería educar a la población y poner métodos anticonceptivos a disposición de esta </t>
  </si>
  <si>
    <t xml:space="preserve">Una solución para evitar el aborto que no sea en 3 causales es la educación de la població y apoyo a aquellas personas que deseen abortar para informarlas sobre lo que realizarán y las consecuencias que trae realizar la acción </t>
  </si>
  <si>
    <t xml:space="preserve">En contra debido a que encuentro que no es la solución realizar un aborto solo por descuido de la persona sin motivo alguno ya que hoy en día existe un poco más de educación sexual y disposición de métodos anticonceptivos </t>
  </si>
  <si>
    <t xml:space="preserve">Lo más difícil es la dialogica </t>
  </si>
  <si>
    <t xml:space="preserve">Pensamiento crítico </t>
  </si>
  <si>
    <t>191.126.44.26</t>
  </si>
  <si>
    <t xml:space="preserve">Kescobar22@alumnos.utalca.cl </t>
  </si>
  <si>
    <t>IMG_20220425_160739.jpg</t>
  </si>
  <si>
    <t>Llave, marca página, unión de hojas, pinché para el pelo, regla, aro</t>
  </si>
  <si>
    <t>Verde+rapido=largartija. Grueso+rectangular = poste. Largo+texturado= cortinas</t>
  </si>
  <si>
    <t xml:space="preserve">Estoy en desacuerdo con el profesor, ya que el sabia que el era un alumno destacado y que en otras oportunidades no había hecho algo similar, por lo cual la medida que tomó respecto a él fue muy drástica, y podría haber encontrado otro método de castigo que no perjudicará tanto a su alumno. </t>
  </si>
  <si>
    <t xml:space="preserve">Argumento fuerte:que los lóbulos cerebrales se comienzan a formar en la semana 16, por lo cual de ahí en adelante se podría considerar ya un ser humano y en argumento debil: el pensamiento de que todas las vidas son sintientes, pero esas personas son las mismas que defienden solo a un ser que es de su misma especie, pero no a los animales que también son seres que sienten y hasta el día de hoy muy poca gente lucha por sus derechos. </t>
  </si>
  <si>
    <t xml:space="preserve">Que el aborto sea legal bajo algunas causales, en las cuales se integren los ideales de ambas posturas. </t>
  </si>
  <si>
    <t>Mi postura sería aborto libre, seguro y gratuito, ya que es la desicion de cada mujer poder tener la libertad de decidir sobre su cuerpo, también que en este proyecto no voten hombres, ya que ellos no son los que deben pasar por este proceso</t>
  </si>
  <si>
    <t xml:space="preserve">Lo más fácil, dar a conocer mi postura respecto a un tema, porque eran cosas que tenía muy definidas, lo más difícil reconocer argumentos débiles y fuertes, porque me lleva a profundizar más. </t>
  </si>
  <si>
    <t xml:space="preserve">Estrategias de ideas explícitas </t>
  </si>
  <si>
    <t>191.126.58.69</t>
  </si>
  <si>
    <t>Valentina.aliagaj@gmail.com</t>
  </si>
  <si>
    <t>Cierre, juntar hojas, gancho para colgar, adorno, aro, abrir una puerta, abrir un agujero, defensa personal</t>
  </si>
  <si>
    <t xml:space="preserve">Verde más alargado más rápido= saltamontes. Delgado más texturizado= lija. Largo más rápido = tigre. Verde más delgado más texturizado= lechuga. Rápido más largo= serpiente. </t>
  </si>
  <si>
    <t xml:space="preserve">Estoy de acuerdo con el profesor, ya que si hubiera sigo la primera, segunda o tercera vez de Diego copiando no justifica el acto. Por lo tanto el profesor esta en lo correcto al momento de declarar el acto. </t>
  </si>
  <si>
    <t xml:space="preserve">La primera postura está a favor del aborto, el argumento fuerte es que la mujer si tiene derecho a decidir sobre si cuerpo, el argumento débil es que se piensa que el embrujo no siente en un cierto periodo de tiempo. La otra posición es los que están en contra del aborto, el argumento fuerte es que la mujer se somete a un proceso muy duro al momento de abortar y el argumento débil es que el derecho del embrión está por sobre la mujer. </t>
  </si>
  <si>
    <t xml:space="preserve">Una decisión consensuada, es aprobar el aborto, ya que si una mujer quiere abortar está en libre disposición pero al contrario si otra no quiere hacerlo, simplemente no lo hace. </t>
  </si>
  <si>
    <t xml:space="preserve">Mi postura es estar a favor del aborto, la mujer es dueña de su propio cuerpo, ella sabe que es lo que debe hacer, si no tiene la estabilidad emocional y económica para mantener a un bebé, porque debería de traerlo al mundo?. </t>
  </si>
  <si>
    <t>Lo más fácil fue la interpretación de información ya que a mi parecer hay palabras claves que te ayudan a saber si algo es o no es así. Lo más difícil fue encontrar un argumento débil dentro del contexto del aborto, cuando tú ya sabes que tienes una cierta postura.</t>
  </si>
  <si>
    <t xml:space="preserve">Las habilidades trabajadas fueron: Lógica, interpretación, análisis, observación e imaginación. Mi debilidad es la imaginación y mi fortaleza es el análisis. Me gusto la actividad, ya que me hizo trabajar habilidades de las cuales no se ejercitan a diario. </t>
  </si>
  <si>
    <t>190.110.103.205</t>
  </si>
  <si>
    <t>yeissonlpz@gmail.com</t>
  </si>
  <si>
    <t>IMG_20220425_160718.jpg</t>
  </si>
  <si>
    <t xml:space="preserve">Diseño de ropa, pendientes, pinché de pelo, aguja. </t>
  </si>
  <si>
    <t xml:space="preserve">Verde + grueso= Hulk. Rectangular+ largo+ grueso= Muralla China. Largo + texturado= Hueso largo. </t>
  </si>
  <si>
    <t xml:space="preserve">Estoy de acuerdo porque aunque el fue un estudiante ejemplar, hizo algo que no es permitido y no me parece justo que solo por ser un alumno ejemplar le dieran la posibilidad de dejar pasar ese error. </t>
  </si>
  <si>
    <t>Los proaborto señalan que el hecho de no abortar en menores lo más probable es que les provoque abandonar sus estudios lo cual los llevaría a un índice de pobreza, afectando así su vida y la del bebé. Los próvida afirman que el embrión al momento de la fecundacion ya tiene vida, pero esto me parece que es un punto muy débil ya que en ese momento recién son un conjunto de células nada más.</t>
  </si>
  <si>
    <t xml:space="preserve">Que el aborto sea solo en ovaciones especiales, como es en caso de que ponga el peligro la vida de la madre o el bebé, en caso de una violacion, ya que la madre no tiene la culpa, o en caso de que el bebé venga con algún tipo de enfermedad, para que así el niño no tenga que sufrir durante su vida. En caso de que la mujer quede embarazada por descuido propio el aborto no es posible para ella lamentablemente. Así ambas perspectivas están felices. </t>
  </si>
  <si>
    <t xml:space="preserve">Yo estoy a favor del aborto, porque en muchas ovaciones un bebe no es algo deseado, mas si es en una adolescente ya que esto podría afectar su vida, y me parece injusto que solo por un error o descuido que tuvo, su vida se arruine, tanto la vida de la madre como del padre. </t>
  </si>
  <si>
    <t xml:space="preserve">Lo más fácil fue dar mi opinión sobre un tema en especifico ya que es mi opinión que ya esta clara. Y lo mas difícil fue el inferir ya que uno no sabe exactamente en qué circunstancias se dio la situación por lo cual uno tiene que elejir la que se adapte más al caso. </t>
  </si>
  <si>
    <t xml:space="preserve">Yo reeleía una y otra vez el texto para así entender de mejor manera la situación poniéndome en el lugar del sujeto del caso. Viendo así desde mi perspectiva la situación. </t>
  </si>
  <si>
    <t>186.173.81.22</t>
  </si>
  <si>
    <t>laliste22@alumnos.utalca.cl</t>
  </si>
  <si>
    <t>DA7609C2-4E02-4380-A12B-6D19D8FA2A5D.jpeg</t>
  </si>
  <si>
    <t>Afirmar hoja, abrir algo, de gancho colgador</t>
  </si>
  <si>
    <t>Verde +largo =pasto , rectangular +grueso =goma, texturado + largo =lana , rápido + verde = linterna verde</t>
  </si>
  <si>
    <t>Estoy de acuerdo solo si era así como estipulaba el reglamento , ya que las reglas son para todos iguales</t>
  </si>
  <si>
    <t>Los que estas a favor del aborto tienen un punto fuerte que es que es una forma de prevenir el embarazo prematuro donde las niñas están preparadas físicamente para un embarazo pero no están preparadas mentalmente  y socialmente a la hora de afrontar todo lo que involucra ser madre pero un punto débil es que lo que dicen los científicos que los apoyan que en las primeras 13 semanas no se puede considerar como un ser humano ya que eso es refutado por los movimientos que están en contra del aborto donde también se apoyan de científicos que dicen lo contrario. Y en relación al punto débil de los que están en contra del aborto es que solo están defendiendo la vida del feto y no de la madre en todos sus aspectos no sólo físicos, sino también sociales y mentales .</t>
  </si>
  <si>
    <t>Una solución consensuada según mi opinión sería que fuera de libre elección y no sea impuesto el aborto .Ya que cada quien es capaz de razonar sobre sus actos y así evitar tener niños abandonados como se ve hoy en dia</t>
  </si>
  <si>
    <t xml:space="preserve">Mi postura sería la del aborto libre ya que no estamos en una situación mundial para traer bebés al mundo si no vamos a ser capaces de cuidarlos de la manera íntegra que se merecen </t>
  </si>
  <si>
    <t xml:space="preserve">Lo que más me costo fue la parte dialogica ya que al momento de entender y reflexionar sobre pensamientos variados se me es más enredado </t>
  </si>
  <si>
    <t xml:space="preserve">Las que más aplique fueron la comprensión lectora , razonamiento , etc </t>
  </si>
  <si>
    <t>191.126.99.158</t>
  </si>
  <si>
    <t xml:space="preserve">felipealfonsoromero502@gmail.com </t>
  </si>
  <si>
    <t>16509172429758450432908918494555.jpg</t>
  </si>
  <si>
    <t>Abrir una cerradura, sujetar hojas, juguete, arma</t>
  </si>
  <si>
    <t xml:space="preserve">Verde+rápido= lagartija/ verde+grueso+texturado= Césped/ rectangular+largo= paralelepipedo/ grueso+largo+rápido= tren </t>
  </si>
  <si>
    <t xml:space="preserve">Creo que el profesor está mal al haber reprobado toda la asignatura, sino que solamente en la prueba. Además ¿Si es que José es un estudiante tan destacado, no se hace un poco ilógico que haya copiado en una prueba, de manera tan descarada? </t>
  </si>
  <si>
    <t>A favor= Cada mujer es libre de decidir lo que sucede en su cuerpo, es un punto fuerte, ya que si no lo desea, vendría a ser una obligación, y por lo tanto un atentado contra su integridad física. En contra= Dicen que cada vida es sagrada, siento que eso es un punto débil, ya que cada vez q nos hacemos un herido o consumimos algún alimento, estamos literalmente consumiendo una vida, por lo que si es que fuese así, seríamos unos asesinos siempre, además siento que  no es un argumento fuerte, porque si es que es tan humano el embrión, en esa etapa sñel embrión ¿sabe razonar lo que está sucediendo, o alguien en la tierra que sinceramente recuerde cuando era un embrión?</t>
  </si>
  <si>
    <t>Yo soy un hombre, por lo tanto nunca sabré lo que es estar embarazado, es un tema que las mujeres deberían resolver. Ahora si es que me piden a mi dar una solución sería, que el aborto sea legal, y que aquellas mujeres consideren que es necesario o así lo deseen que lo ocupen, sino es así, que no lo hagan.</t>
  </si>
  <si>
    <t xml:space="preserve"> Mi postura es que el aborto sea legal, ya que estamos conscientes que tenemos una vida, pero esa vida no es consciente de su existencia, aún no es un ser complejo, que pueda pensar y razonar, que en mi lo que a mi me respecta, son las características más humanas que existen, y que nos diferencian de los demás seres vivos de este planeta </t>
  </si>
  <si>
    <t>Lo más fácil, fue desarrollar los dibujos, ya que es un tema libre, y el más complejo fue el tema del aborto, porque es un tema que tiene muchos pros y contras, sumando que es un tema de contingencia mundial.</t>
  </si>
  <si>
    <t>Identificar, reflexionar, inferir, comprender. Mis fortalezas, se suman con mis sentimientos son principalmente el valor moral y consciente que tengo. Ahora mis debilidades son que a veces, me puedo tomar demasiado personal algunas cosas</t>
  </si>
  <si>
    <t>186.173.132.25</t>
  </si>
  <si>
    <t>Fraespinoza22@alumnos.utalca.cl</t>
  </si>
  <si>
    <t>Para juntas hojas de un archivo, para abrir una cerradura, llavero de emergencia, aro, marca página, para hacer manualidades, para romper scotch de cajas</t>
  </si>
  <si>
    <t>Trozo de pasto sintético, toalla verde, pepino de ensalada, lápiz de color verde, pino de navidad, auto deportivo verde, árbol de navidad, lechuga, apio, carpeta o cuaderno de biología</t>
  </si>
  <si>
    <t>Estoy de acuerdo con la decisión del profesor, ya que la actitud adoptada por José no es correcta y además, el profesor se está rigiendo por la normativa que existe para las evaluaciones.</t>
  </si>
  <si>
    <t>En este caso, encontraría un punto fuerte el que se diga que la mujer debería tener el derecho es elegir sobre su cuerpo, ya que es ella quien será la encargada de llevar el embarazo y todo lo que esté conlleva, ya sea en temas monetarios, físicos y también psicológicos.</t>
  </si>
  <si>
    <t>Como lo mencionó anteriormente, el hecho que la mujer tenga el derecho de elegir sobre qué hacer y que no hacer, ya que todo los gastos o todo lo que conlleva un embarazo, lo correrá y sentirá ella.</t>
  </si>
  <si>
    <t>Yo opino que cada una tiene el derecho de elegir, yo apoyo eso pero personalmente, yo no me realizaría un aborto.</t>
  </si>
  <si>
    <t xml:space="preserve">Lo más fácil fueron las preguntas que contenían discusiones ya que era comprensión lectora e inferencia. Mientras que la más complicada fue la del aborto, ya que es un tema muy polémico dentro de la sociedad del día de hoy y siento que si comento algo que no tenga que ver o no vaya con muchas de las opiniones qué hay, sería atacada. </t>
  </si>
  <si>
    <t>La inferencia, ya que es lo que muchos textos requieren, hay mucha información textual pero yo creo que se necesita ir un poco más allá e indagar en la misma información.</t>
  </si>
  <si>
    <t>190.110.103.236</t>
  </si>
  <si>
    <t>f.garrido243@gmail.com</t>
  </si>
  <si>
    <t>CB7DF96C-F19F-43D9-A101-E91EE3E72683.jpeg</t>
  </si>
  <si>
    <t xml:space="preserve">Para afirmas hojas, como aro, para abrir una puerta, para hacer un agujero, para sujetar ropa, para hacer manualidades,  </t>
  </si>
  <si>
    <t xml:space="preserve">Verde + largo= pasto, rectángulo+ texturado= alfombra, verde + grueso + largo= apio, verde + largo + rápido= serpiente, verde + grueso+ texturado= árbol largo + rectangular= espejo </t>
  </si>
  <si>
    <t xml:space="preserve">Aunque fuera un estudiante destacado y fuera su primera vez haciéndalo eso no quita el hecho de que lo hizo y que está prohibido hacerlo así que estoy de acuerdo con el profesor </t>
  </si>
  <si>
    <t xml:space="preserve">The ethical barín señala que a partir de la semana 16 empiezan a formarse los lóbulos pero es un no es un organismo sensible ni consciente/ la vida comienza a partir de la fecundación. Estos son dos argumentos fuertes porque están comprobados científicamente y no se pueden refutar </t>
  </si>
  <si>
    <t xml:space="preserve">Creo que sería mejorar la educación sexual y aprobar el aborto porque la mujer que quiera hacerlo lo hará y la que no no será obligada a hacerlo </t>
  </si>
  <si>
    <t xml:space="preserve">Para mi lo correcto sería la aprobación del aborto porque en el caso de que una mujer quisiera hacerlo lo podría hacer y en caso de que quisiera ser madre también podría, no se estaría pasando a llevar ningún derecho de ninguna de las dos perspectivas </t>
  </si>
  <si>
    <t xml:space="preserve">Lo más difícil fue buscarle más usos al click, ya que siempre encasillamos las cosas sino para un uso predeterminado </t>
  </si>
  <si>
    <t xml:space="preserve">Diálogo, interpretación, inferencia creo que son mis debilidades ya que suelo enfocarme mucho en mi pensamiento propio </t>
  </si>
  <si>
    <t>190.110.103.254</t>
  </si>
  <si>
    <t xml:space="preserve">bbahamondes21@alumnos.utalca.cl </t>
  </si>
  <si>
    <t>20220425_160638.jpg</t>
  </si>
  <si>
    <t>Para hacer chapitas. Para hacer aros, collares, anillos. Para moldear esculturas. Para intentar abrir una puerta. Para darle color a alguna ropa. Para unir telas. Para perforar algo. Para pescar. Para defenderme. Para juntar papeles. Para limpiar cosas. Para raspar. Para ordenar.</t>
  </si>
  <si>
    <t xml:space="preserve">Verde + grueso = pepino. Verde + rectangular = una señal de éxito. Verde + texturado = hojas. Verde + largo = enredadera. Rápido y grueso = león. Rápido + texturado = chita. Grueso + largo = tronco de roble </t>
  </si>
  <si>
    <t xml:space="preserve">No estoy de acuerdo con el profesor. Si bien la confianza se pone en juego el profesor ha de ver los resultados académicos y si José durante el año era un alumno ejemplar y participe, y sí era capaz de manifestar su inteligencia sí merece la posibilidad de alguna oportunidad más. </t>
  </si>
  <si>
    <t>Los argumentos fuertes son aquellos que simplemente hablan de la integridad, bienestar y calidad de vida que la mujer tenga. Mantengo la postura de que es el cuerpo de uno y por ende no tendría que haber opiniones de terceros, ya salen las consecuencias que un embarazo no deseado podría traer, y peor aún, el ambiente y la calidad de este que podría tener al nacer en malas condiciones. Es débil que apoyen la vida de un ser que no se considera consciente hasta tal semana y no, ni siquiera les importa la vida, les importa que nazcan, porque si realmente les interesara no estarían a favor de que crecieran en pobreza, violencia e inestabilidad.</t>
  </si>
  <si>
    <t>El aborto debería ser una eleccion libre para cada una de las mujeres, con las condiciones de que se realice hasta la 16 semana para no violentar la vida de alguna manera, y con clases y una educación correspondiente de lo qué harán y todo lo correspondiente al proceso, además de implementar una educación sexual DE CALIDAD, para fomentar el aprendizaje y consciencia del sexo, el prevenir. Igual habrían excepciones a las semanas, como en caso de peligro de vida y violaciones.</t>
  </si>
  <si>
    <t>Estoy a favor, mantengo la postura de que existe una prioridad ante el ser humano ya existente que es la mujer,de por sí ya tenemos nuestros derechos, consciencia y capacidad de decisión, no creo que se nos deba quitar ppr un organismo que está en proceso de formación y fue concebido sin desear, ninguno será feliz y de qué sirve traer al mundo más niños que crezcan y sean criados bajo una madre que tomó este rol por obligación. Tenemos derecho a decidir sobre nosotras mismas y no me importa que opinen los demás porque soy yo quien vive, soy yo, mujer, quien debe dejar y cambiar todo por una vida que no puedo garantizar querer, y así en otros casos, darle una vida de calidad.</t>
  </si>
  <si>
    <t>Lo más difícil fue el fundamentar y desarrollar las ideas en el ítem de aborto porque mi moral, mis sentimientos se interponen ante la información dada, me nace el ferviente deseo de manifestar lo que creo, con el conocimiento que yo misma tengo. Y el más fácil fue crear o imaginar cosas, es algo muy natural en humanos fantasear y absorber información por ende formular ideas o imaginar cosas difícil no es.</t>
  </si>
  <si>
    <t>Razonamiento lógico, comprensión lectora, emoción son mis fortalezas en cierto sentido. Creo que mi única debilidad es lo apurada que soy e inquieta.</t>
  </si>
  <si>
    <t>190.110.103.249</t>
  </si>
  <si>
    <t>hernandezfernanda250@gmail.com</t>
  </si>
  <si>
    <t>16509172232133074208490053698014.jpg</t>
  </si>
  <si>
    <t xml:space="preserve">Juntar hojas, abrir cerraduras, pulsera, adorno de mochila </t>
  </si>
  <si>
    <t>Verde largo: tallo de planta, texturado rectangular: trozo de tela, largo rapido: carretera</t>
  </si>
  <si>
    <t xml:space="preserve">Si bien copiar fue error de José y debe hacerse responsable de sus acciones, no se le debió reprobar el ramo, tal vez si la nota. Pero no corresponde que por un error se le arruine las todas de todo el ramo </t>
  </si>
  <si>
    <t xml:space="preserve">Argumentos fuertes de proaborto: señalar índices de pobreza, cuestiones de salud pública y bienestar de niñas y adolescentes que se ven forzadas a parir a temprana edad. Argumento fuerte provida: respaldo de un grupo de científicos. En este tipo de situaciones se debate el concepto de vida, cuándo se puede considerar a un feto/cigoto sentir y que lo diferenciaría de un homicidio. Pero considero más fuertes los argumentos pro abortistas, ya que integran indices de pobreza y de educación. Una niña embarazada es más probable que no prospere, que no estudie y que ingrese al mundo laboral casi inmediatamente. Sin estudios y sin un buen empleo es probable que no pueda mejorar su calidad de vida ni la de su hijo. Que el niño crezca en malos ambientes (tráfico de drogas o delincuencia, al pasar la mayor parte del día solo debido al trabajo de su madre) y así un sin fin de complejidades </t>
  </si>
  <si>
    <t xml:space="preserve">La solución más óptima sería la legalización del aborto con razones válidas que lo respalden, situación socioeconomics de los padres por ejemplo. Y también brindar el apoyo psicológico que se requiere después de una pérdida </t>
  </si>
  <si>
    <t>Legalización del aborto con las 3 causales y ojalá en un futuro libre. Muchas veces por falta de recursos o fallos en los métodos anticonceptivos se llega a embarazos no deseados. Tengo la convicción de que un infante debe crecer en un ambiente de amor y respeto, muchas veces con los embarazos no deseados los padres le toman rencor al niño por sus propias irresponsabilidades. Estas son cosas que no debieran pasar si queremos mejorar como sociedad, el respeto y la educación parten de la casa y si no tenemos un hogar con amor no podemos esperar que las futuras generaciones tengan los valores esperables.</t>
  </si>
  <si>
    <t>Lo más fácil fue las inferencias/conclusiones. Y lo más difícil para mi fue la correlación de términos ya que no se me ocurrían más cosas</t>
  </si>
  <si>
    <t xml:space="preserve">Inferencias, correlación,  imaginación, redacción de respuesta. </t>
  </si>
  <si>
    <t>186.11.2.167</t>
  </si>
  <si>
    <t xml:space="preserve">Mariaignaciau21@gmail.com </t>
  </si>
  <si>
    <t>Juntar hojas, abrir una puerta, Anzuelo, llave de teléfono</t>
  </si>
  <si>
    <t xml:space="preserve">Verde + plano= hojas de árbol. Rápido + persona= flash. Lago + café= tronco. Rectangular+metal= cuchillo. Texturas+piedras= piso. Grueso+ texturado= tronco </t>
  </si>
  <si>
    <t>Acuerdo, porque si le existen las reglas, esas reglas se deben seguir. Si lo hizo una vez puede volver hacerlo.</t>
  </si>
  <si>
    <t xml:space="preserve">Un punto fuerte sería si el feto viene con malformaciones o fuera de riesgo para la madre al igual que si es resultado de una violacion, uno débil sería que la madre no pudiera completar sus estudios  </t>
  </si>
  <si>
    <t>Considerar el aborto cuando el embrión o feto no es viable, así también como madres que no tienen los recursos y/o sea resultado de una violacion. Aún así si el feto ya tiene “vida” estaría en desacuerdo con el tema</t>
  </si>
  <si>
    <t xml:space="preserve">Favor </t>
  </si>
  <si>
    <t xml:space="preserve">Lo más difícil fue poder responde sobre el aborto, lo más fácil fue responder si o no </t>
  </si>
  <si>
    <t xml:space="preserve">Compresión </t>
  </si>
  <si>
    <t>45.232.32.216</t>
  </si>
  <si>
    <t>daanimcr16@gmail.com</t>
  </si>
  <si>
    <t>Botón, accesorio para el pelo, detalle para la ropa, detalle para maquillaje, para hacer orificios con la punta, para hacer una línea derecha, para sujetar papeles, para marcar en una superficie su forma, para hacer formas al desarmarlo, para marcar algo con la punta.</t>
  </si>
  <si>
    <t>Verde+largo= pepino, rectangular+ grueso= colchón, texturado+largo= bufanda, verde+largo= serpiente, texturado+ grueso= polar, rectangular+ grueso= closet.</t>
  </si>
  <si>
    <t>De acuerdo, independiente de que si él era buen o mal estudiante, estaba copiando, y debe regir el reglamento para todos por igua.</t>
  </si>
  <si>
    <t>Existen dos puntos fuertes, tanto como los  científicos que dicen que la vida comienza desde la fecundación como los que dicen que el feto a las 16 semanas no es un organismo sensible ni auto incidente, lo cual se contraponen fuertemente porque son posturas por los cuales hoy en día hay muchos debates y grandes grupos que se dividen en estos dos pensamientos.^</t>
  </si>
  <si>
    <t>Que se dicte una ley basada y argumentada con comprobaciones científicas de cómo se encuentra realmente y cómo se considera el embrión en las primeras semanas, si este siente o se considera una persona o realmente no generaría ningún daño en él al momento del aborto.</t>
  </si>
  <si>
    <t>Elijo la postura del aborto libre y seguro, para todas las mujeres independiente de su sus características o lo que haya provocado ese embarazo no deseado, y que sea asistido en un centro de salud, ya que como dice en el texto muchas mujeres son de bajos recursos y por estas situaciones también fallecen.</t>
  </si>
  <si>
    <t>Lo más fácil fue dibujar y dar mi opinión y responder las diversas preguntas las cuales se me hicieron fácil de responder.</t>
  </si>
  <si>
    <t xml:space="preserve">El razonamiento, imaginación y conocimiento fueron mis fortalezas, la falta de información y concentración fueron mis debilidades </t>
  </si>
  <si>
    <t>201.219.233.21</t>
  </si>
  <si>
    <t>valemorenoibarra@gmail.com</t>
  </si>
  <si>
    <t>de accesorios ej: aro, de pinche, para abrir cosas, para marcar hojas, para unir hojas, para hacer manualidades, si lo estiramos puede servir como un alambre y también para hacer anillos o un collar, para decorar hojas</t>
  </si>
  <si>
    <t>verde+largo= apio; verde+texturado= repollo; grueso+largo=palo de madera; verde+grueso= hulk; verde+rápidos=serpiente</t>
  </si>
  <si>
    <t xml:space="preserve">creo que quizás podía haberle llamado la atención y no reprobarle la asignatura tan drásticamente </t>
  </si>
  <si>
    <t xml:space="preserve">el punto fuerte de los próvida recae en que puede llegar a ser una persona y el de los que están a favor del aborto en que es únicamente el derecho de la mujer de poder decidir; el punto débil de los próvida es que el embrión aún no se puede considerar </t>
  </si>
  <si>
    <t>una solución sería que si se pudiera legalizar el aborto y simplemente la personas que no quiere hacerlo, que no lo haga</t>
  </si>
  <si>
    <t>mi respuesta sería qué hay que respetar las decisiones personales, cada persona es libre de elegir</t>
  </si>
  <si>
    <t xml:space="preserve">lo más difícil fue los textos donde teníamos que poner como respuesta una solución </t>
  </si>
  <si>
    <t xml:space="preserve">ocupe la imaginación, comprensión lectora, análisis, razonamiento, lectura, vocabulario  </t>
  </si>
  <si>
    <t>190.110.103.196</t>
  </si>
  <si>
    <t>marianacanalesvenegas@gmail.com</t>
  </si>
  <si>
    <t>IMG_20220425_160710871.jpg</t>
  </si>
  <si>
    <t>llavero, para juntar hojas, aro, para abrir una cerradura, como pinche para el pelo, para abrochar alguna prenda</t>
  </si>
  <si>
    <t xml:space="preserve">verde + largo + texturado= pasto. largo + rectangular + grueso = puerta. rápido + verde = dinosaurio. rectangular + texturado= caja. </t>
  </si>
  <si>
    <t xml:space="preserve">estoy de acuerdo con el profesor. él estaba cumpliendo con el reglamento y tampoco se puede estar seguro de que es primera vez que el niño copia en una prueba. </t>
  </si>
  <si>
    <t>un punto débil de la postura a favor, es que el embarazo adolescente aumenta los niveles de pobreza, puesto a que hay muchos casos en los que jóvenes son apoyadas por sus familias para seguir con el embarazo y también pueden seguir con sus estudios o retomarlos después de haber finalizado el embarazo. un punto débil de la postura en contra, es que están considerando como ser humano al cigoto, cuando en realidad en esa instancia del embarazo, el cigoto y el embrión no son capaces de sentir porque aún no se desarrolla su sistema nervioso</t>
  </si>
  <si>
    <t>yo considero que una solución consensuada podría ser legalizar el aborto pero en ciertas circunstancias. por ejemplo, si el embarazo se considera un peligro tanto para la mamá cómo para el feto, si el embarazo es causa de una violación, si el feto presenta alguna malformación</t>
  </si>
  <si>
    <t>mi postura es a favor del aborto libre y seguro para cualquier mujer que no desee ser madre, independiente de si existe alguna malformación, violación, etc. cada mujer debería poder decidir por su cuerpo y también cada mujer debería tener la opción de elegir ser madre o no. no es aceptable obligar a muchas mujeres a ser madres, siendo que esos niños luego no tendrán respaldo y lo más seguro es que terminen en hogares de menores. es mejor decidir si se quiere o no tener hijos, para evitar problemas como sociedad.</t>
  </si>
  <si>
    <t>lo más difícil para mí fue la inferencia, porque a veces se me dificulta extraer ideas de los textos y "concluir" cosas a partir de eso. lo más fácil fue la dialógica, porque el tema del texto (aborto) es algo que me interesa mucho y también es algo en lo que se puede profundizar demasiado.</t>
  </si>
  <si>
    <t xml:space="preserve">apliqué comprensión, al momento de leer y comprender cada texto presentado. inferencia, al concluir o presentar ideas que no estaban de forma explícita en los textos y también argumentación, al momento de expresar mi postura frente a una problemática social, como es el aborto.    </t>
  </si>
  <si>
    <t>191.125.36.72</t>
  </si>
  <si>
    <t>gina.guerra.diaz@gmail.com</t>
  </si>
  <si>
    <t>16509172636807947400275944639087.jpg</t>
  </si>
  <si>
    <t xml:space="preserve">Para sujetar hojas impresas, para hacer trabajos manuales, para formar figuras, para abrir una puerta. </t>
  </si>
  <si>
    <t xml:space="preserve">Rojo + largo+ texturado= lapiz rojo! Blanco + largo= corrector blanco! </t>
  </si>
  <si>
    <t xml:space="preserve">Estoy en desacuerdo ya que a lo mejor si estaba arrepentido de lo que había hecho </t>
  </si>
  <si>
    <t xml:space="preserve">Es fuerte porque se esta hablando de quitarle la vida a ser un humano pero a la vez es débil porque mucha gente lo hace simplemente porque no porque realmente la situación lo amerita </t>
  </si>
  <si>
    <t xml:space="preserve">El caso del estudiante que copio en la prueba quizás una solución sea que los profesores estén más pendientes de que los alumnos realmente entiendan lo que ellos explican para que así eso no de copiar no siga ocurriendo </t>
  </si>
  <si>
    <t xml:space="preserve">Mi postura en el caso del aborto es que estoy encontrá porque a pesar de lo triste que es no tener un hijo deseado nosotros cómo seres humanos no somos nadie para quitarle la vida a un bebé </t>
  </si>
  <si>
    <t xml:space="preserve">Lo más fácil fue plantear mi postura acerca del niño que copio ya que muchas veces esto ocurre porque uno cómo alumno no entiende lo que el profesor explica y nos da vergüenza preguntar y nos vamos a lo más fácil pero si los profesores son preocupados porque sus alumnos aprendan y responden de buena manera cuándo uno pregunta ya es todo distinto </t>
  </si>
  <si>
    <t xml:space="preserve">Aplique mis conocimientos acerca de todo lo que hido aprendiendo y viendo a lo largo de mi vida </t>
  </si>
  <si>
    <t>teresagonzalezmartinez1@gmail.com</t>
  </si>
  <si>
    <t>IMG_20220425_160653138.jpg</t>
  </si>
  <si>
    <t>Juntar hojas, hacer una antena para la tele al estirarlo, abrir una puerta, ponerlo en el cierre de un objeto al que se le rompió el objeto que sirve para poder desplazarlo</t>
  </si>
  <si>
    <t xml:space="preserve">Verde + grueso + largo = Pepino. Verde + texturado + grueso = Pared. Rápido + largo = serpiente. Rectangular + grueso = parlante. Largo + texturado = hueso. Largo + delgado + verde= Lápiz de color verde. </t>
  </si>
  <si>
    <t>Sí estoy de acuerdo con la decisión del profesor, ya que si el alumno realizó esa acción una vez y fue sorprendido no hay seguridad de que haya sido la primera, por tanto estaría ocurriendo otra falta al mentirle al profesor.</t>
  </si>
  <si>
    <t>Fuerte: Cada mujer es dueña de su cuerpo y que es una cuestión de salud pública. Este argumento es fuerte porque el cuerpo en donde se llevará a cabo un embarazo es en el femenino y será la mujer quien deberá soportar cada cambio en su cuerpo y sistema de vida; también que es un problema de salud pública, debido a que con aumento de casos de embarazos no deseados aumentan los niños que van a dar a centros regulados por el estado en donde son vulnerados y en su mayoría no alcanzan un sistema cómodo de vida debido a su vulnerabilidad.</t>
  </si>
  <si>
    <t>Que se apruebe el aborto es para mí una solución consensuada debido a que las mujeres que necesiten y quieran realizarse un aborto serán libres de hacerlo como lo serán las que decidan no realizarse un aborto. Ninguna mujer le quita a la otra la opción de decidir según lo que está quiera o necesite</t>
  </si>
  <si>
    <t>Mi postura se encuentra a favor del aborto, debido a que nos encontramos en un país en donde no cuidan ni amparan a los niños que crecen bajo el cuidado del gobierno, sino que son altamente vulnerados. Así también estoy a favor porque el aborto bajo las tres causales no basta, ya que finalmente quien decide por ti es el profesional cuando eso no corresponde.</t>
  </si>
  <si>
    <t xml:space="preserve">Lo más difícil fue encontrar un consenso para quienes están a favor y en contra del aborto, y lo más fácil fue dar mi postura frente a este </t>
  </si>
  <si>
    <t>Usé mi comprensión lectora, la información que manejo de los temas tratados y mi redacción</t>
  </si>
  <si>
    <t>186.11.101.19</t>
  </si>
  <si>
    <t xml:space="preserve">dei15sy.ale@gmail.com </t>
  </si>
  <si>
    <t>16509172085338578774686044240649.jpg</t>
  </si>
  <si>
    <t>Aro, pinché, broche de zapato, afirmar papel, regla</t>
  </si>
  <si>
    <t xml:space="preserve">Verde+largo: rama Rectangular+largo: refrigerador. Rápido+verde: serpiente  </t>
  </si>
  <si>
    <t>En desacuerdo, ya que al ser destacado académicamente lo justifica que él no siempre copio, se esforzó en las demás notas que a obtenido</t>
  </si>
  <si>
    <t>Disminuir la pobreza (fuerte) ya q eso bajaría la tasa de bebés desnutridos por falta de dinero para ser alimentados y la débil es q aún no hay un conocimiento conociendo general de cuando empieza a tener vida el ser humano</t>
  </si>
  <si>
    <t xml:space="preserve">Creo que deberían haber márgenes en este problema, ya que es algo que igual se puede prevenir, hay mucho métodos en los q hombre y mujeres pueden socorrer para que no ocurra esto, entonces no puede ser un aborto libre siendo que hay métodos anteriores para prevenir todo esto </t>
  </si>
  <si>
    <t>Yo estaría en contra del aborto libre, ya que hay métodos para prevenir un embarazo y estaría de acuerdo con el aborto bajo los 3 causales ya que estos no pueden prevenirse</t>
  </si>
  <si>
    <t>Lo más fácil hacer dibujos y lo más difícil hacer la actividad de bicioactividad</t>
  </si>
  <si>
    <t xml:space="preserve">Concentrándose, palabras claves </t>
  </si>
  <si>
    <t>186.11.17.224</t>
  </si>
  <si>
    <t xml:space="preserve">Mauramendezf@gmail.com </t>
  </si>
  <si>
    <t>16509172602322754755847896450459.jpg</t>
  </si>
  <si>
    <t>Aros, para afirmar hojas, como pinché de pelo, como un cierre</t>
  </si>
  <si>
    <t>Verde+ rectangura= brocoli. Rectangular+rojo= kiosco. Rojo+texturado = pared. Grueso+largo+texturado= pared. Rapido+rojo= hombre araña.</t>
  </si>
  <si>
    <t>En desacuerdo, ya que si era un buen estudiante y era la primera vez que lo hacía lo mejor seria haberle dado otra oportunidad.</t>
  </si>
  <si>
    <t>A favor: el hecho que digan que es que el cuerpo de la madre por lo que estas pueden decidir es un punto débil ya que es reprochable, y el punto fuerte es decir que el embrión es feto luego de las 8 semana ya que esto está comprobado por la ciencia</t>
  </si>
  <si>
    <t>Poder realizas el aborto legalmente antes de la 8va semana</t>
  </si>
  <si>
    <t>Estaría a favor ya que comos se dice el embrión no es feto después de las 8 semana por lo que no siente nada y se le haría un bien a la madre ya que esta no desea un hijo.</t>
  </si>
  <si>
    <t>Lo más fácil fue dibujar ya que es algo creativo y fácil y lo más difícil fue ver si era una verdadera implicancia o no</t>
  </si>
  <si>
    <t>Aplique las habilidades de dibujo, destreza cognitiva lo cual no es mi fortaleza pero si logre aplicarla.</t>
  </si>
  <si>
    <t>186.11.56.240</t>
  </si>
  <si>
    <t xml:space="preserve">jose.vale.castro.cofre.13@gmail.com </t>
  </si>
  <si>
    <t>16509172311094164425002094493817.jpg</t>
  </si>
  <si>
    <t>Para abrir puertas, gancho, un pinché, para hacer arte</t>
  </si>
  <si>
    <t>Rectángular + verder= Rectángulo verde, texturado +verde + rápido=  texturado verde de manera rapida, Rectángular + grueso= gama, texturado + verde= pintura verde con textura, rápido + largo= tren</t>
  </si>
  <si>
    <t>Desacuerdo, ya que era un alumno de excelencia debería otorgarle el beneficio de la duda, y bajar la nota del estudiante, hablar con él sobre la situación y decirle que no se repitiera</t>
  </si>
  <si>
    <t xml:space="preserve">A favor del aborto, ya que con este se reduce el número de muertes de mujeres considerablemente ya que muchas se realizan abortos de manera ilegal y en lugares que no son de salubridad, además de la reducción de hijos no deseados que solo nacen para pasarlo mal por así decirlo, entre otras cosas, son puntos muy fuertes y con buena argumentación </t>
  </si>
  <si>
    <t xml:space="preserve">La solución para ambas partes es que se apruebe el aborto para aquellas mujeres que lo desean, ya que las que son próvida no están obligados a abortar, es decisión libre de cada persona </t>
  </si>
  <si>
    <t xml:space="preserve">Aprobar el aborto con la misma argumentación expuesta en el problema </t>
  </si>
  <si>
    <t xml:space="preserve">Todas las actividades fueron fáciles, ya que son de habilidades que hemos desarrollado a lo largo de nuestras vidas, ya sea de manera academia o personal </t>
  </si>
  <si>
    <t xml:space="preserve">Habilidades como compresión, planeación, realizar juicios con nuestra ética, exponer nuestras ideas, poner a prueba nuestra creatividad entre otras </t>
  </si>
  <si>
    <t>181.43.225.218</t>
  </si>
  <si>
    <t>abalmacedarojas@gmail.com</t>
  </si>
  <si>
    <t>FC593472-680C-4949-9F54-5F8C435D11C7.jpeg</t>
  </si>
  <si>
    <t xml:space="preserve">Juntar hojas, juntar un botón, cierre, afirmar cabello, aro, manualidades </t>
  </si>
  <si>
    <t xml:space="preserve">Grueso + largo: hueso compacto de tipo largo verde + texturado: musgo Rápido + Rectangular: bus Rectangular + Largo: bolsa de pan de molde Verde+ Grueso: Shrek </t>
  </si>
  <si>
    <t>No estoy de acuerdo con la actitud del profesor, debido que tras cada actuar hay un trasfondo y más allá de cambiar la sanción o no. Es humanitario saber que era lo que le pasaba al alumno en ese momento</t>
  </si>
  <si>
    <t>Fuerte: cada mujer tiene derecho a decidir sobre su cuerpo, debido que está ligado con la autonomía del ser humano y la libertad. Débil: en las primeras semanas es un conjunto de células, debido q es contradictorio porque las células corresponde a una microestructura viva. Aborto: fuerte: daño en la salud mental de la madre, debido que es un daño hacia una persona ya formada. Y débil: todas las vidas son sagradas</t>
  </si>
  <si>
    <t xml:space="preserve">Debido que son posturas Yam opuestas, se debería establecer un límite de fecha para practicar un aborto donde no se considerado vida, y osando esta fecha, ya no se puede practicar u. Aborto ya que es considerado un ser vivo. </t>
  </si>
  <si>
    <t>A favor</t>
  </si>
  <si>
    <t xml:space="preserve">Lo más fácil fue dibujar, debido que fue más libre y con menos tensión. Y lo más difícil proponer ideas para solucionar problemas </t>
  </si>
  <si>
    <t xml:space="preserve">Creatividad y toma de decisiones </t>
  </si>
  <si>
    <t>186.175.195.16</t>
  </si>
  <si>
    <t>palomamonserratrodriguezleal@gmail.com</t>
  </si>
  <si>
    <t>16509171984421609626074500257333.jpg</t>
  </si>
  <si>
    <t xml:space="preserve">Afirmar hojas, abrir una puerta, hace un gancho, </t>
  </si>
  <si>
    <t xml:space="preserve">Verde + grueso= morrón  verde+largo+texturado=tallo verde+rápido=iguana grueso+texturado=corteza rectangular+texturado=alfombra </t>
  </si>
  <si>
    <t xml:space="preserve">De acuerdo </t>
  </si>
  <si>
    <t xml:space="preserve">Aborto libre: cuando las mujeres están obligadas a dejar de estudiar o trabajar para cuidar de los hijos, lo que realza el tema de la pobreza en esa familia y el entorno en el que crece el niño... Provida: que a partir de la semana uno ya se sabe el sexo del bebé que es una de las principales características para tratarlo como humano </t>
  </si>
  <si>
    <t xml:space="preserve">Creo que la solución sería evaluar todos los los puntos de vida y predeterminado los que contentan a ambas partes de las oposiciones </t>
  </si>
  <si>
    <t xml:space="preserve">No sabría cuál elegir </t>
  </si>
  <si>
    <t xml:space="preserve">Lo más difícil ha Sido "clasificar' un punto de vida fuerte y otro débil.. ya que ambos tienen buenos argumentos, basados en ciencia y estudios....por.lo que de hace difícil la decisión </t>
  </si>
  <si>
    <t xml:space="preserve">Resolver, pensar, criticar </t>
  </si>
  <si>
    <t>191.126.142.122</t>
  </si>
  <si>
    <t xml:space="preserve">Millaraypinochetlizama@gmail.com </t>
  </si>
  <si>
    <t>Archivar hojas,</t>
  </si>
  <si>
    <t xml:space="preserve">Largo + duro + viento = árbol </t>
  </si>
  <si>
    <t xml:space="preserve">En desacuerdo, ya que el sistema educativo no mide lo que sabemos y queda en evidencia de que las personas prefieren copiar para obtener una buena nota, antes de demostrar lo aprendido </t>
  </si>
  <si>
    <t>A favor del aborto: debemos priorizar siempre a la madre, ya que, de qué sirve que venga un niño al mundo, si no vamos a ser capaces de tenerlo con las condiciones que se merece.</t>
  </si>
  <si>
    <t xml:space="preserve">Que cada uno tenga la opción de recibir, las que están a favor del aborto, no obligan a nadie a abortar, y que las que estén a favor de la vida, no obliguen a nadie a tenerlo si no quiere </t>
  </si>
  <si>
    <t xml:space="preserve">A favor del aborto, creo que cada mujer debe decidir sobre su cuerpo </t>
  </si>
  <si>
    <t xml:space="preserve">Lo más difícil, dibujar y lo más fácil, leer </t>
  </si>
  <si>
    <t>Lectura activa</t>
  </si>
  <si>
    <t>hitlermanda2017@gmail.com</t>
  </si>
  <si>
    <t>IMG20220425123838.jpg</t>
  </si>
  <si>
    <t>Agrupar papeles, sellar embases, sujetar pelo, sujetador de cosas, abre puertas, abrir el compartimiento del SIM del teléfono, aguja</t>
  </si>
  <si>
    <t xml:space="preserve">Verde + grueso= tallo grueso.  Verde + delgado= tallo delgado.  Largo+ verde = tallo largo  verde + rápido = saltamontes.  Rectangular + verde= plaza. Texturado + largo= cabello. Grueso + largo= cabello </t>
  </si>
  <si>
    <t>En total acuerdo, los reglamentos están escritos ..</t>
  </si>
  <si>
    <t>A favor: ya que en situaciones no se le puede dar una vida digna al hijo en camino, además no habrían tantas adolescentes con hijos y con el impedimento de seguir estudiando. En contra: No debemos elegir entre la vida y la muerte de alguien que no pidió nacer, que fue objetivo de un acto quizás de inconsciencia y no por eso vamos a limitar su existencia</t>
  </si>
  <si>
    <t>Aborto legal dentro de un plazo dado y explicando la razon</t>
  </si>
  <si>
    <t>En contra, no estoy a favor del aborto, porque los límites expuestos no son suficientes</t>
  </si>
  <si>
    <t>La elección de alternativas</t>
  </si>
  <si>
    <t>Inferencia, interpretación, recopilación de datos, análisis de datos, exposición de información, comparación de información</t>
  </si>
  <si>
    <t>skarletxx09@gmail.com</t>
  </si>
  <si>
    <t>16509047880014407215622914873665.jpg</t>
  </si>
  <si>
    <t>Ordenar papeles, hacer figuras, regla pequeña</t>
  </si>
  <si>
    <t xml:space="preserve">Rápido + largo = tren rectangular + largo = regla texturado + verde = peluche </t>
  </si>
  <si>
    <t>Estoy de acuerdo con el profesor, pues este en vez de favorecerlo por sus buenas notas lo trato igual que a los demas</t>
  </si>
  <si>
    <t>Creo que ambas partes tienen razón ya que las chicas que sufren de violaciones son las que tienen que soportar la carga de tener a esos niños y es cuestión de ellas el decidir si quieren o no abortar, pero aún así esa decisión puede ser difícil, ya que en cierto punto a la mujer se le dió la tarea de dar a luz a un bebé y criarlo, y eso ya se hizo bastante normal para las personas y por eso cuando pasan estas cosas las personas comienzan a criticar el porque están embarazadas o el porque abortan, pero el pensar así será lo correcto?</t>
  </si>
  <si>
    <t>Como dije anteriormente creo que lo mejor que se puede hacer es dejar que la madre decida si quiere o no hacerlo, pero no con la opinión de terceros</t>
  </si>
  <si>
    <t>Yo estoy a favor, ya que eso es asunto de las personas que sufren por esa elección</t>
  </si>
  <si>
    <t>Imaginar algo para dibujar</t>
  </si>
  <si>
    <t>Comprensión lectora, imaginación y redacción</t>
  </si>
  <si>
    <t>vimunoz22@alumnos.utalca.cl</t>
  </si>
  <si>
    <t>1650904855299758185916611908374.jpg</t>
  </si>
  <si>
    <t>Abrir candados, abrir puertas,juntar hojas, abrir sobres ,guardar billetes,</t>
  </si>
  <si>
    <t>Verde+grueso=sandía,rectangular+largo=edificio,verde+texturado=sapo</t>
  </si>
  <si>
    <t>En desacuerdo</t>
  </si>
  <si>
    <t>A favor fuerte: para cuidar a niñas de temprana edad edad que quieran estudiar y tener un buen futuro,y débil: por qué solo no quiere tener hijo. En contra fuerte:por qué es una vida humana que se pierde, débil:que lo debe tener igual aúnque sea violación</t>
  </si>
  <si>
    <t>A favor del aborto pero con razón coherente</t>
  </si>
  <si>
    <t>A favor pero con razones coherentes</t>
  </si>
  <si>
    <t>Intermedio</t>
  </si>
  <si>
    <t>Analizar</t>
  </si>
  <si>
    <t>186.174.21.215</t>
  </si>
  <si>
    <t>Scofre20@alumnos.utalca.cl</t>
  </si>
  <si>
    <t>16509047213856683746143535603023.jpg</t>
  </si>
  <si>
    <t>Separar la materia , juntar las hojas</t>
  </si>
  <si>
    <t>Verde+rectangular=apio ,verde +rapido= auto verde</t>
  </si>
  <si>
    <t>Creo que no estaria bien reprobarlo de la asignatura ya que es excesivo y solamente deberia colocarle una mala nota en la prueba y no en la asignatura</t>
  </si>
  <si>
    <t>El aborto debe ser legal ya que algunas mujeres son madres a edad temprana y esto provoca que entren en la pobreza(argumento fuerte) ,un feto en una semana ya posee las propiedades que nos permite establecee si es hombre o mujer(argumento debil)</t>
  </si>
  <si>
    <t>Seria bueno que existiera el aborto libre ya que las mujeres a edad temprana no deben tener bebes para esto la paciente tendra que hablar con un psicologo y asegurarse que no quiere tener al bebe de esta manera nos aseguramos de cuidar ambos puntos de vista</t>
  </si>
  <si>
    <t xml:space="preserve">Aprobar el aborto y que se aumenten lo estudios sobre el aborto </t>
  </si>
  <si>
    <t>Lo mas facil fue las preguntas respecto al aborto ya que era de opinion y la mas dificil es la respuesta del texto cerebral ya que era respecto al texto</t>
  </si>
  <si>
    <t>Razonamiento</t>
  </si>
  <si>
    <t>191.125.3.44</t>
  </si>
  <si>
    <t>Simon.felipe.garcia20@hotmail.com</t>
  </si>
  <si>
    <t>20220425_124114.jpg</t>
  </si>
  <si>
    <t xml:space="preserve">Juntar las hojas, habir las puertas </t>
  </si>
  <si>
    <t xml:space="preserve">Verde, largo: arbol - rectangular, largo: caminos - verde , grueso,largo : pepino -rectangulo,tectura : pared - </t>
  </si>
  <si>
    <t xml:space="preserve">Reglas son reglas, si no cumples lo dicho por el regamento,debes estar dispuesto a tener consecuencias </t>
  </si>
  <si>
    <t xml:space="preserve">Los puntos fuertes de las personas que estan a favor, el cuidado de la persona y que ella eliga que hacer com su vida y para mi el punto en contra que lleva a eso, es que no podemos premiar la iresponsabilidad de las personas, ya sea porque sabemos que ahora en estos tiempos la vida sexual de uma persona es cada vez mas temprana y pjntos fuertes en contra es biceversa  </t>
  </si>
  <si>
    <t>La verdad al yo tener una postura en contra no sd me hace facil decir o evaluar una solucion, yaque siempre va a ver personas en desacuerdo con lo que resulte</t>
  </si>
  <si>
    <t>Mi postura creo que esta clara y para mi estoy en contra, hay datos que abalan y las mismas personas que estan en contra son mayormente mujeres.</t>
  </si>
  <si>
    <t xml:space="preserve">Lo mas facil y divertido fue los dibujos y lo mas dificil seria dar una opinion hacerca de un tema delicado como lo es el aborto </t>
  </si>
  <si>
    <t xml:space="preserve">Analizar, </t>
  </si>
  <si>
    <t>191.126.99.146</t>
  </si>
  <si>
    <t>sebastiansaavedra205@gmail.com</t>
  </si>
  <si>
    <t>IMG_20220425_124126.jpg</t>
  </si>
  <si>
    <t>separar archivos, ordenar documentos, abrir chapas, candados</t>
  </si>
  <si>
    <t>largo rectangular= piscina</t>
  </si>
  <si>
    <t>de acuerdo, él no deberia copiar o al menos pillarlo en eso.</t>
  </si>
  <si>
    <t xml:space="preserve">apoyo las causales del aborto </t>
  </si>
  <si>
    <t>el aborto deberia ser legal, que cada mujer elija que hacer con su cuerpo, ya que al ser legal cada cual tiene libertad del abortar o no hacerlo.</t>
  </si>
  <si>
    <t>Yo legalizaria el aborto, así cada mujer tiene la posibilidad de elegir su futuro sin importar la causa del embarazo.</t>
  </si>
  <si>
    <t>me complicó relaciones las palabras con objetos y se me hizo simple las conclusiones</t>
  </si>
  <si>
    <t xml:space="preserve">inferir, asociar conceptos, hacer conclusiones </t>
  </si>
  <si>
    <t>jcante22@alumnos.utalca.cl</t>
  </si>
  <si>
    <t>00B6EF1E-6CA0-4458-8418-942B5CB9DC7D.jpeg</t>
  </si>
  <si>
    <t>separar archivos, ordenar documento, resetear un mando</t>
  </si>
  <si>
    <t xml:space="preserve">verde + rectangular = cancha fútbol, largo + rapido = tren, grueso + rapido= serpiente, verde + largo = cocodrilo, </t>
  </si>
  <si>
    <t xml:space="preserve">talvez no debería haberlo reprobado de la materia pero sí haberle puesto mala nota en esa evaluación </t>
  </si>
  <si>
    <t>creo que un argumento fuerte es el de sobre cuando se empieza a considerar como una persona, ya que se puede abortar en las primeras semanas cuando aún es considerado un feto</t>
  </si>
  <si>
    <t xml:space="preserve">creo que sería bueno que se pueda abortar pero con cáusales específicas, como cuando ocurren las violaciones </t>
  </si>
  <si>
    <t xml:space="preserve">a favor, y que sea cuando existan buenas razonez por las que quiere ablrtar </t>
  </si>
  <si>
    <t xml:space="preserve">más fácil el segundo ítem, el último más difícil ya que las respuestas son más extensas y se debe analizar más </t>
  </si>
  <si>
    <t xml:space="preserve">leer las preguntas antes </t>
  </si>
  <si>
    <t>181.42.42.19</t>
  </si>
  <si>
    <t>Para ordenar archivos, abrir candados, sujetador de papeles</t>
  </si>
  <si>
    <t>Verde+grueso+texturado= Brocoli, Grueso+Largo=Tubos subterraneos, Rectangular+ Largo= pizarra, Rapido+Verde= linterna verde</t>
  </si>
  <si>
    <t>En desacuerdo, ya que todos alguna vez hicimos tal hecho, son cosas que todos alguna vez en la uni o colegio lo hicieron, ademas es mucha sancion, hay otras cosas que deberían sancionar ask</t>
  </si>
  <si>
    <t>Neutral</t>
  </si>
  <si>
    <t>Lo mas facil fue que la mayoria es con alternativas ademas es didactivo, y lo dficil fue opinar sobre un tema(aborto) que no me interesa y ademas que no estoy bien informada</t>
  </si>
  <si>
    <t>Interpretar, inferir, analizar, comprender.</t>
  </si>
  <si>
    <t>186.11.18.186</t>
  </si>
  <si>
    <t xml:space="preserve">eruz22@alumnos.utalca.cl </t>
  </si>
  <si>
    <t>IMG_20220425_123838469.jpg</t>
  </si>
  <si>
    <t xml:space="preserve">Juntar hojas, abrir puertas o candados,tomarse el pelo, </t>
  </si>
  <si>
    <t xml:space="preserve">Verde largo: pepino. Verde rectangular: campo de fútbol. </t>
  </si>
  <si>
    <t xml:space="preserve">Estoy de acuerdo porque las reglas son para todos por igual </t>
  </si>
  <si>
    <t>Se considera que el embrión no es un ser humano y otros consideran que si ya que es una vida</t>
  </si>
  <si>
    <t xml:space="preserve">El aborto es peligroso </t>
  </si>
  <si>
    <t xml:space="preserve">Sería provida porque sin ese embrión o feto no habría ser humano </t>
  </si>
  <si>
    <t xml:space="preserve">Lo más fácil fue leer y lo más difícil fue responder de una manera más o menos bien </t>
  </si>
  <si>
    <t xml:space="preserve">Leer más de una vez </t>
  </si>
  <si>
    <t>181.43.225.208</t>
  </si>
  <si>
    <t xml:space="preserve">fernandarojassr@gmail.com </t>
  </si>
  <si>
    <t>16509047724571570740233585891615.jpg</t>
  </si>
  <si>
    <t>juntar hojas</t>
  </si>
  <si>
    <t>rectangular y largo: regla, rapido y largo</t>
  </si>
  <si>
    <t>si se sabia que el estudiante era un bueno y responsable, y por primera vez  intentaba copiar,creo que debio tener una consideración. aunque sea por unica vez.</t>
  </si>
  <si>
    <t>El argumento de que una mujer puede decirdir sobre su maternidad y cuerpo: Me parece un argumento suficiente y fuerte, ya que es claro y preciso para saber que cada quien hace lo que quiere, y no se necesita estar justificando nada mas</t>
  </si>
  <si>
    <t>Aprobar el aborto y que sea libre, la mujer que se sienta comoda y crea que es capaz lo haga, el aborto lobre no obliga a nadie a abortar o pasar por procesos que pueden ser muy traumantes, la idea es qur se entienda que cada quien decide que hacer</t>
  </si>
  <si>
    <t xml:space="preserve">Mi solución seria aprobar el aborto, nada  más </t>
  </si>
  <si>
    <t>La ultima pregunta, sobre la solucion a la problematica del texto</t>
  </si>
  <si>
    <t>comprensión de lectura y redactar</t>
  </si>
  <si>
    <t>Vdiazlara48@gmail.com</t>
  </si>
  <si>
    <t>20220425_123803.jpg</t>
  </si>
  <si>
    <t>Para sujetar papeles</t>
  </si>
  <si>
    <t>Verde + rectangulo = rapido, largo + rapido = texturado</t>
  </si>
  <si>
    <t>Estuvo bien, ya que la culpa fue de Jose por hacer trampa.</t>
  </si>
  <si>
    <t>La postura a favor tiene razon en que hay situaciones en donde el aborto es una opcion viable, (por ej: un embarazo producto de una violacion), pero la mayoria de las mujeres solo abortarian porque no tuvieron el debido cuidado al tener relaciones. Por otro lado, la postura en contra tiene razon en que a pesar de que el cuerpo es de la mujer, eso no le da el derecho de quitar una vida.</t>
  </si>
  <si>
    <t>Que el aborto sea legal, pero solo en situaciones que lo ameriten( si la vida de la madre esta en peligro, etc)</t>
  </si>
  <si>
    <t>Estoy en contra, puesto que en mi opinion, la mayoria de las mujeres solo quieren que se apruebe el aborto por que no se cuidaron y es una molestia tener un hijo no planeado.</t>
  </si>
  <si>
    <t>Lo mas dificil fue la inferencia, en cuanto a lo demas todo fue facil.</t>
  </si>
  <si>
    <t>Inferencia</t>
  </si>
  <si>
    <t>186.11.81.17</t>
  </si>
  <si>
    <t xml:space="preserve">Jgalaz22@alumnos.utalca.cl </t>
  </si>
  <si>
    <t>16509047312204626156742455748894.jpg</t>
  </si>
  <si>
    <t>Adjuntar hojas, ordenar hojas, sostener algún objeto, romper algún objeto, tratar de abrir alguna cerradura....</t>
  </si>
  <si>
    <t xml:space="preserve">Verde + rectangular + rapido = super auto  -  verde + texturado = cesped -  largo + rectangular = tren  -  rectangular + grueso = lingote </t>
  </si>
  <si>
    <t xml:space="preserve">Acuerdo </t>
  </si>
  <si>
    <t xml:space="preserve">Fuerte </t>
  </si>
  <si>
    <t xml:space="preserve">Libertad de opinión </t>
  </si>
  <si>
    <t xml:space="preserve">La primera </t>
  </si>
  <si>
    <t>En si nada, todo estuvo bastante fácil, excepto leer, leer información que no es de interés para uno mismo no es agradable..</t>
  </si>
  <si>
    <t xml:space="preserve">Metacognicion, bisiositavidad, inferencias, comprensión </t>
  </si>
  <si>
    <t>186.11.84.109</t>
  </si>
  <si>
    <t>yairatabales09@gmail.com</t>
  </si>
  <si>
    <t>20220425_123949.jpg</t>
  </si>
  <si>
    <t>Sujetar papeles, abrir candado, abrir celulares.</t>
  </si>
  <si>
    <t xml:space="preserve">Rápido + Largo + rectangula= auto, texturado + rectangular + verde = cuaderno, verde + grueso + largo= árbol </t>
  </si>
  <si>
    <t>De acuerdo, porque las leyes deben ser impartidas de igual manera para todos.</t>
  </si>
  <si>
    <t>Neutro</t>
  </si>
  <si>
    <t>Posición neutra</t>
  </si>
  <si>
    <t>Generalmente fue fácil, ya que no eran preguntas de mucha complejidad.</t>
  </si>
  <si>
    <t>Pensar</t>
  </si>
  <si>
    <t>186.172.42.185</t>
  </si>
  <si>
    <t>Sebastian.bravomorales@hotmail.com</t>
  </si>
  <si>
    <t>20220425_123906.jpg</t>
  </si>
  <si>
    <t>Juntar hojas, abrir puertas, clasificar archivos.</t>
  </si>
  <si>
    <t>Sandia , Pizarra, pista de correr</t>
  </si>
  <si>
    <t>Acuerdo, no deben sorprenderlo</t>
  </si>
  <si>
    <t>Dicen que esta vivo antes de cierto periodo y  creo q no es asi</t>
  </si>
  <si>
    <t>Llegar a un consenso entre las partes comprometidas</t>
  </si>
  <si>
    <t>Dependiendo la situacion en la que se encuentren los padres</t>
  </si>
  <si>
    <t>La del aborto xq el texto era mas extenso por tanto requeria un mayor grado de concentracion y mas tiempo de lectura</t>
  </si>
  <si>
    <t>Lectura comprensiva sobre los textos</t>
  </si>
  <si>
    <t xml:space="preserve">sebastianenrrique100@gmail.com </t>
  </si>
  <si>
    <t>IMG_20220425_123912708.MP.jpg</t>
  </si>
  <si>
    <t>Adjuntar hojas, abrir cerraduras, aro, limpiador de teléfono, llave para teléfono, afirmar el pelo.</t>
  </si>
  <si>
    <t>Verde+grueso= pepino, rápido+texturado= león, largo + rectangular= camión con carro.</t>
  </si>
  <si>
    <t>Estoy de acuerdo.</t>
  </si>
  <si>
    <t>Es débil ya que ignoran ver la mejor posibilidad para las mujeres, ya que quizás cada una lo vea de una manera muy diferente y no sientan lo mismo en cadas situaciones.</t>
  </si>
  <si>
    <t>Que el aborto sea libre pero que se deban cumplir ciertas reglas para evitar que el aborto sea innecesario y causado por irresponsabilidades.</t>
  </si>
  <si>
    <t>Mi solución sería tener el aborto "libre" que cualquiera pueda acceder pero que también se creen ciertas normas para que sea controlado.</t>
  </si>
  <si>
    <t xml:space="preserve">Lo que más me costó fueron los dibujos, ya que no se me ocurría muchas cosas. Lo que menos me costó fueron las selecciones de verdadero falso, entre otras opciones </t>
  </si>
  <si>
    <t>181.43.224.29</t>
  </si>
  <si>
    <t>franciscareyes.sepulveda@gmail.com</t>
  </si>
  <si>
    <t>16509047193964555411111964716413.jpg</t>
  </si>
  <si>
    <t>Afirmar hojas, desarmarlo y abrir candados o puertas, abrir celular.</t>
  </si>
  <si>
    <t>Rapido+Largo= tren.  Verde+largo= alameda.  Texturado+grueso= manta. Rápido+rectangular= bus.  Grueso+verde+Texturado= peluche de dinosaurio.</t>
  </si>
  <si>
    <t>Estoy de acuerdo con lo hecho por el profesor, ya que aun que solo haya sido una vez, no estuvo correcto.</t>
  </si>
  <si>
    <t>Es débil, ya que no ven lo mejor para las mujeres, sino muestran su opinion propia.</t>
  </si>
  <si>
    <t>Que sea libre, ya que asi cada uno toma sus propias desiciones.</t>
  </si>
  <si>
    <t>Estar a favor de lo que crean que es mejor para la salud de las persnas.</t>
  </si>
  <si>
    <t>Lo mas dificil es la pregunta del aborto, ya que no estaba interiorizada en el tema. Y lo que mas facil fue responder eran las propias de mi persona.</t>
  </si>
  <si>
    <t>De lectura y pensamiento critico analitico.</t>
  </si>
  <si>
    <t>201.219.233.71</t>
  </si>
  <si>
    <t>nduran18@alumnos.utalca.cl</t>
  </si>
  <si>
    <t>Abrir el chip del celular, limpiarme las uñas, unir hojas, hacer un monito</t>
  </si>
  <si>
    <t>Rectangular + largo = regla , verde +rectangular = cuadro de salida, largo + rapido = tren, texturado+rectangular + verde= mantel</t>
  </si>
  <si>
    <t>Estoy de acuerdo con la situación porque si josé no sabía la respuesta la hubiera dejado en blanco</t>
  </si>
  <si>
    <t>Yo creo que es débil y según mi opinión el aborto debería realizarse solamente cuando es por una violacion, por qué arriesga la vida de la madre o cuando la madre tiene poco tiempo de embarazo</t>
  </si>
  <si>
    <t xml:space="preserve">Una solución consensuada sería que todos puedan abortar pero antes de un tiempo en el que bebé desarrolle sus órganos principales </t>
  </si>
  <si>
    <t xml:space="preserve">Mi postura es que el abierto solo debería ser realizado en caso de emergencia o antes de cierto tiempo </t>
  </si>
  <si>
    <t>Lo más difícil fue pensar sobre el aborto</t>
  </si>
  <si>
    <t xml:space="preserve">Mis habilidades que apliqué en esta evaluación fue identificar las distintas situaciones </t>
  </si>
  <si>
    <t>201.219.233.116</t>
  </si>
  <si>
    <t>Vicentejalvarezr@gmail.com</t>
  </si>
  <si>
    <t>Adjuntar documentos, separar documentos</t>
  </si>
  <si>
    <t xml:space="preserve">Verde + largo= árbol, rectangular+ Grueso= bus </t>
  </si>
  <si>
    <t>Estoy en desacuerdo al ser primera vez ya que jose es un estudiante destacado y no realizas acciones de este ambito</t>
  </si>
  <si>
    <t xml:space="preserve">En contra porque se esta matando una vida inocente por irresponsabilidad de sus gestores </t>
  </si>
  <si>
    <t xml:space="preserve">La una solución es quedarse con las tres causales </t>
  </si>
  <si>
    <t xml:space="preserve">Mi solución sería considerar la vida de la futura y generar mas conciencia hacía el daño que se genera solo por ser irresponsable </t>
  </si>
  <si>
    <t>Lo mas fácil fueron las imágenes y lo mas difícil el tema del aborto porque es mas personal</t>
  </si>
  <si>
    <t>Identificación, argumentación, objetividad</t>
  </si>
  <si>
    <t>Nicolasmilla2329@gmail.com</t>
  </si>
  <si>
    <t>Para abrir una puerta, un candado, me sirve para rascarme</t>
  </si>
  <si>
    <t xml:space="preserve">Verde + grueso= pasto, rectangular + largo= cancha de fútbol, texturado + rápido = </t>
  </si>
  <si>
    <t>Esta bien el profesor , es lo que tenía que hacer estoy de acuerdo</t>
  </si>
  <si>
    <t>Los que están a favor tiene cierta razón ya que en caso de violacion o cosas así la niña debería abortar ya que no fue su culpa , pero los que no se cuidan no deberían tener derecho</t>
  </si>
  <si>
    <t xml:space="preserve">Mmm aprobar la ley </t>
  </si>
  <si>
    <t>Aprobar la ley</t>
  </si>
  <si>
    <t>Responder lo del aborto fue lo más complicado porque ese tema es complicado  y lo más fácil fue hacer los dibujos</t>
  </si>
  <si>
    <t xml:space="preserve">Comprensión, sintetizar </t>
  </si>
  <si>
    <t>186.172.37.230</t>
  </si>
  <si>
    <t>sortega22@alumnos.utalca.cl</t>
  </si>
  <si>
    <t>16509046849992089840778224130654.jpg</t>
  </si>
  <si>
    <t>Para afirmar las hojas, como pinche</t>
  </si>
  <si>
    <t xml:space="preserve">Verde + largo= pasto, rectangular + grueso= mesa, texturado + rectangular= pared </t>
  </si>
  <si>
    <t>Acuerdo</t>
  </si>
  <si>
    <t>Débil, según mi opinión debe ser bajo las 3 causales</t>
  </si>
  <si>
    <t>Cuando está bajo las 3 causales, encuentro que cada persona debería saber cuidarse para no traer una vida al mundo</t>
  </si>
  <si>
    <t xml:space="preserve">Dar más charlas y hacer concientes a las personas que tener sexo debe ser con responsabilidad </t>
  </si>
  <si>
    <t>Lo más difícil lo del aborto porque cada uno tiene diferentes perspectivas</t>
  </si>
  <si>
    <t>Concetrai</t>
  </si>
  <si>
    <t>190.110.103.198</t>
  </si>
  <si>
    <t>gparraguez18@alumnos.utalca.cl</t>
  </si>
  <si>
    <t>WhatsApp Image 2022-04-20 at 2.58.56 PM (1).jpeg</t>
  </si>
  <si>
    <t>De pinche, grabado/rayado de materiales suaves, anclaje de raíces de plantas a la tierra, perforaciones de papel o género, limpieza de dispositivos con espacios reducidos.</t>
  </si>
  <si>
    <t>verde+largo: zapallo italiano, Rectangular+texturado: afilador de cuchillos, Rápido+rectanglar+largo: tren, Verde+grueso: Hulk, Grueso+largo+texturado: Cactus, Rápido+verde: loro, Rectangular+verde: container.</t>
  </si>
  <si>
    <t>Estoy en desacuerdo, ya que, habiendo un buen comportamiento detrás y nulo antecedente de la misma situación, alguien con un desempeño similar merecería otro tipo de castigo, quizás menos severo que el correspondiente tan solo por le hecho de tener un comportamiento destacado.</t>
  </si>
  <si>
    <t>Puntos fuertes Pro aborto: visibiliza situaciones reales sobre las consecuencias de tener un bebé de manera obligada si no se permite interrumpir un embarazo, abarcando desde la línea socioeconómica hasta la educacional como reflejo de esto. Punto débil Pro aborto: Humberto Maturana con su concepto de Homo Sapiens Sapiens declara que se forma mediante la culturización, entonces,¿a partir de qué edad los niños son considerados personas?.  Punto fuerte Pro vida: 500 científicos españoles reafirman a partir de qué etapa pueden los fetos considerarse personas(Estadística general). Punto débil Pro vida: Nula preocupación de las condiciones de vida posteriores de tanto madre como hijos, una vez se les sea rechazada la posibilidad de "matar a una persona".</t>
  </si>
  <si>
    <t>Una solución consensuada involucraría permitir el aborto a quienes lo necesiten, dejando en claro a los pro vida que no sería una obligación, pero a la vez fundamentando esta decisión con apoyo psicológico de madre que abortaron y quienes optaron por seguir con el embarazo.</t>
  </si>
  <si>
    <t>Definitivamente, pro aborto, por el sencillo motivo de no poder negarle un derecho así a alguien que sí lo necesita. Existe una mirada egoísta y cínica en nuestra sociedad, que le niega un aborto a una madre en situación económica insostenible, pero que la juzga por tener hijos y "ser irresponsable". La gente, además de criticar al resto, no se preocupa de los niños nacidos obligadamente, sino que hasta se les considera como una "lacra" de la sociedad al mantener su situación muchas veces de por vida.</t>
  </si>
  <si>
    <t>Lo que más se me dificultó en esta evaluación resultó ser el ítem de inferencias de declaraciones, puesto que suelo tener un juicio bastante apegado a mi personalidad, que muchas veces no tiendo a doblegar sobre todo por motivos pequeños. Lo más fácil a mí parecer fue el ítem de dibujos, si bien no completé mayor cantidad de diagramas debido a un nivel de detalles muchas veces excesivo a gusto propio, se me resultó cómodo de desarrollar puesto que es uno de mis fuertes en cuanto a habilidades de vida, que llevo haciendo desde que tengo uso de memoria.</t>
  </si>
  <si>
    <t>Inferencia, creatividad e interpretación fueron las habilidades que más sentí desarrolladas en la evaluación. Como expliqué anteriormente, mi debilidad vendría siendo la inferencia por relacionarse a mi juicio muchas veces un poco ciego. En cuanto a fortalezas, los primeros ítems de creatividad se me hicieron más fáciles por considerarme alguien con bastante creatividad sin necesidad de ceñirme a lo muchas veces esperado.</t>
  </si>
  <si>
    <t>45.232.32.209</t>
  </si>
  <si>
    <t>claudia.alvarez2807@gmail.com</t>
  </si>
  <si>
    <t>20220420_145841.jpg</t>
  </si>
  <si>
    <t xml:space="preserve">Accesorio para el cabello, anzuelo, colgante, aros, llavero </t>
  </si>
  <si>
    <t xml:space="preserve">Verde+texturado= pasto Rápido+azul=tren largo+rectangular=papas fritas verde+rápido=lagartija largo+grueso=tronco rápido+rectangular=bus largo+texturado=pelo  </t>
  </si>
  <si>
    <t>Estoy de acuerdo con la decisión del profesor, porque el que haya copiado la primera vez no justifica lo que hizo</t>
  </si>
  <si>
    <t>A favor puntos fuertes: ..el feto a ese punto no es considerado un organismo sensible ni autoconciente, considero que es un argumento fuerte porque está respaldado por un hecho científico. Puntos débiles: ..ayudaría a prevenir las conseciencias de los embarazos de menores. Lo considero un punto débil porque un aborto igual puede tener un impácto psicológico en la persona y a demás hay ottas formas de prevenir el embarazo adolescente como tener programas donde les enseñen a las personas sobre los métodos para cuidarse y tener relaciones de manera segura. En contra, puntos fuertes: el aborto puede tener efectos sobre la salud de la mujer, lo considero un punto fuerte. Puntos débiles: priorizan el derecho de nacer antes que el derecho de la mujer a decidir sobre su cuerpo, creo que es un punto débil porque la mujer si debería tener derecho sobre su cuerpo.</t>
  </si>
  <si>
    <t>Creo que debería legalizarse el aborto hasta las semanas que el feto aún no puede sentir nada y junto con eso crear un programa que enseñen a las personas a cuidarse. Así no habrían embarazos no deseados por lo tanto no habrían muchos abortosy los que habrían podrían abortar de manera segura.</t>
  </si>
  <si>
    <t>Mi postura sería a favor, porque aunque yo creo que no abortaría si pienso que la mujer tiene derecho a decidir sobre su cuerpo, a demás pensando en el bebé sería injusto traerlo a una familia donde no es deseado o no tiene las capacidades para cuidarlo y va a sufrir y a pesar de que algunos consideren desde la fecundación al embrión como un ser humano, creo que sería menos cruel abortar que traerlo a una vida en la que va a sufrir si sus padres no lo quieren o no tienen los recursos para darle una vida digna.</t>
  </si>
  <si>
    <t>Creo que lo más facil fue generar conceptos a través de palabras, porque es como una lluvia de ideas y lo más dificil fue la parte de dibujar, me costaba mucho pensar que dibujo hacer.</t>
  </si>
  <si>
    <t>En la mayoría de los problemas apliqué conocimientos que ya tenía, como concimientos previos.</t>
  </si>
  <si>
    <t>191.125.22.227</t>
  </si>
  <si>
    <t>tamara.sepulveda.osores@gmail.com</t>
  </si>
  <si>
    <t>7330D25F-D348-45BD-A29E-A152B54B9312.jpeg</t>
  </si>
  <si>
    <t xml:space="preserve">Para archivar, para crear nuevas figuritas con el alambre </t>
  </si>
  <si>
    <t>Verde + rectagular=pizarra antigua, verde+ texturado =hoja, verde+ rápido= carabineros, rectangular + largo=boleta de supermercado, rápido + largo =usain bolt, grueso + texturado= tronco de un árbol, rectangular + largo= regla</t>
  </si>
  <si>
    <t xml:space="preserve">Estoy de acuerdo con la decisión del profesor, porque lamentablemente aún que sea la primera vez del estudiante, la falta se hizo y en los reglamentos no hay excepciones por buena conducta o buen desempeño </t>
  </si>
  <si>
    <t xml:space="preserve">Los puntos fuertes de la postura a favor son : cuando se habla sobre el cuidado de la mujer y los derechos que ella tiene, los puntos fuertes de la postura en contra: cuando refutan y defiende la opinión de que es un ser humana o y protegen una vida </t>
  </si>
  <si>
    <t>Yo considero que lamentablemente no hay una solución</t>
  </si>
  <si>
    <t xml:space="preserve">Yo no estoy de acuerdo con el aborto y a mi parecer no dejaría que esa ley fuese aplicada, pero soy consciente que no todos opinan igual que yo y cómo estamos en un país democrático todos deberíamos decidir y lo solución que salga con esa quedarnos, aunque no esté de acuerdo, yo soy la que decido o no hacerlo </t>
  </si>
  <si>
    <t xml:space="preserve">Lo más fácil fue dibujar y pensar en conjugaciones de palabras para crear un concepto porque fue entretenido , lo más difícil fue opinar porque era más profundo  </t>
  </si>
  <si>
    <t xml:space="preserve">Leer comprensivamente y estar concentrada </t>
  </si>
  <si>
    <t>186.175.242.136</t>
  </si>
  <si>
    <t>Javierita08jb@gmail.com</t>
  </si>
  <si>
    <t>20220420_145828.jpg</t>
  </si>
  <si>
    <t>Collar, pulsera, colgador de ropa, gancho para pelo, gancho para hojas, Aros, punta para dibujar en tinta, delineador de ojos, anillo, separador de hojas, para estampar en dibujos</t>
  </si>
  <si>
    <t>Largo+rapido= velocidad; grueso+texturado+verde= natural; rectangular+largo= rigido</t>
  </si>
  <si>
    <t>Estoy de acuerdo con el profesor, ya que una cosa no quita la otra  el que sea buen estufiante no borra el hecho de que estaba copiando, ademas no dejarlo con un castigo era injusto con sus compañeros, los cuales si se habian preparado, aun asi el castigo fue un poco exagerado, no lo reprobaria de la asignatura, le pondria una nota minima y como era un buen estudiante, todavia tendria oportunidades de pasar el curso.</t>
  </si>
  <si>
    <t xml:space="preserve">En contra del aborto un punto fuerte, es decir que tiene vida ya que es obvio que hay vida, ya que todas las celulas de nuestro cuerpo tienen vida y que es humano ya que un puño de celulad no es todavia un humano, se esta fotmando para serlo, pero en ese momento no lo es; A favor del aborto; no encuentro que tengan puntos debiles, ya que un embarazo no deseado te arruina la vida, literalmente, como mujer una destroza su cuerpo y no tienes suficiente tiempo para ti misma  y a niveles economicos tambien te arraza, ya que lod bebes son un gran costo en la actualidad, mas si ya eras de bajos recursos o eres madre soltera. </t>
  </si>
  <si>
    <t xml:space="preserve">Consensuar que es una vida, los proaborto no lo pueden negar, pero los provida tampoco pueden andar diciendo que es un humano, y en eso  al ser opiniones tan divididas, poco a poco pueden coincidir en algomi </t>
  </si>
  <si>
    <t>Mi posicion seria de proaborto, ya que por los problemas mencionados anteriormente,en lo economico y perspnal de la mujer, seria incapaz de obligar a una mujer a no abortar, ya que los provida miran en menos y degradan a una mujer por ello.</t>
  </si>
  <si>
    <t xml:space="preserve">Lo mas facil para mi fue el item del aborto, porque soy mujer veo como una responsabilidad estar informada del tema, el mas dificil fue el de los comceptos, ya que no se me ocurrian y no podia hacer muy bien las relaciones </t>
  </si>
  <si>
    <t>Relacionar, puntos de vista, este en especifico ya que en el tema del aborto me fue dificil encontrar puntos fuertes en los provida y mis preferencias salian sin yo notarlo en el momento</t>
  </si>
  <si>
    <t>186.11.5.208</t>
  </si>
  <si>
    <t xml:space="preserve">kfriederichs21@alumnos.utalca.cl </t>
  </si>
  <si>
    <t>16504811488925313934614938319773.jpg</t>
  </si>
  <si>
    <t>Acoplar varios y hacer una cadena, adjuntar papeles, reemplazar un cierre, se puede hacer joyería, ayuda para maquillaje, para unir piezas, para agrupar post ir, cómo separador de hojas</t>
  </si>
  <si>
    <t xml:space="preserve">Verde+rápido= el vuelo de un ave, verde + largo+ texturado= un pepino, rápido+ rectangular= un tren, rectangular+largo=cancha de fútbol </t>
  </si>
  <si>
    <t>La decisión que tomo el profesor fue la correcta, ya que es lo que señala el reglamento de evaluación y también es una señal de respeto Lara el compañero que estudió. Si José quería mantener su reputación como buen estudiante debió haber estudioado, porque no importa si es primera o última vez, lo que importa es que lo hizo</t>
  </si>
  <si>
    <t>Los que apoyan el aborto tienen como respondo fuerte la protección y salud de la mujer respeto al tener un hijo a temprana edad o cuando la vida que borre riesgo es la madre, y los provida podría ser el hecho que ninguna persona tiene el derecho a quitar una vida</t>
  </si>
  <si>
    <t>La elección de la mujer, porque en ningún momento tiene la obligación de abortar</t>
  </si>
  <si>
    <t xml:space="preserve">Yo elegiría la posibilidad de aborto, porque si por alguna razón no puedo tenerlo es mejor no hacerlo </t>
  </si>
  <si>
    <t xml:space="preserve">Para mí lo más sencillo fueron las primeras preguntas, porque más que análisis en si era creatividad y dejarse llevar por lo que sentías o por lo que pasaba por tu cabeza, y las últimas preguntas no fueron muy difíciles pero me resultaron más complejas, para analizar un texto tengo que estar super concentrada y me distraje mucho mientras leía </t>
  </si>
  <si>
    <t xml:space="preserve">Mi fortaleza creo que es la creatividad, que fluya todo, y la concentración no es mi fuerte, dentro tdh </t>
  </si>
  <si>
    <t>186.11.99.176</t>
  </si>
  <si>
    <t xml:space="preserve">millaray.ayelen21@hotmail.com </t>
  </si>
  <si>
    <t>Documentos escaneados.pdf</t>
  </si>
  <si>
    <t xml:space="preserve">Juntar papeles, abrir puertas, hacer alguna figura, perforar, amarrar, escarbar, </t>
  </si>
  <si>
    <t xml:space="preserve">Verde + largo = apio, pepino, pasto,       Rectangular+ texturado= ladrillo, bloqué de cemento, madera, pavimento.      Largo+grueso, tronco de árbol, poste.   Rápido+ verde= Lagartija, serpiente, cocodrilo, grillo, dinosaurio </t>
  </si>
  <si>
    <t xml:space="preserve">Desacuerdo, ya que el alumno había presentado un registro destacado por lo tanto lo que tendría que hacerse es que la nota de la evaluación donde se encontró copiando sea reprobada no la asignatura completa, además dejar que el alumno entregue su justificación a pesar que la acción no fue la correcta  </t>
  </si>
  <si>
    <t xml:space="preserve">Pro aborto: derecho de la mujer de decidir qué hace sobre su cuerpo, disminución de muerte por abortos ilegales, abortos en caso de violaciones, el feto en un inicio no es un ser sensible y consciente; estos argumentos la gran mayoría están respaldados por la ciencia además de ser conscientes del contexto de algunas situaciones como el embarazo a temprana edad y las violaciones         Contra aborto: si bien el daño psicológico es una variante no quita el hecho que el dar a luz a un ser producto de una violación o maltrato  no traerá más consecuencias de manera negativa sobre la madre. </t>
  </si>
  <si>
    <t xml:space="preserve">Que el aborto debería ser legalizado por causas como violación, embarazo  temprano, riesgo de la madre, enfermedad que presente el feto, sin embargo dicho aborto se puede realizar hasta la semana ocho de gestación ya que según los estudios es aquí donde se comienza a tener cierta sensibilidad </t>
  </si>
  <si>
    <t xml:space="preserve">Mi postura sería que el aborto fuera legalizado bajo el motivo o razón que sea necesaria ya sea por abuso o que la madre no tenga recursos para mantenerlo pero esto hasta máximo la semana ocho de gestación ya que después de esto se estaría interfiriendo con la vida de un ser que comienza a tener sensibilidad  </t>
  </si>
  <si>
    <t xml:space="preserve">Lo más fácil de responder fueron la postura que se tiene sobre el aborto u que estas están bastante claras de manera personal, una de las más difíciles fue pensar las cosas que se podían hacer con el clip </t>
  </si>
  <si>
    <t>En algunas preguntas pensar que cosas se hacen y ven de manera cotidiana y después pensar cosas que podrían parecer extrañas o poco convencionales a realizar</t>
  </si>
  <si>
    <t>191.125.167.117</t>
  </si>
  <si>
    <t>mafranromu@gmail.com</t>
  </si>
  <si>
    <t>C23F6C55-B8BC-42F3-B958-4F5355E72368.jpeg</t>
  </si>
  <si>
    <t>sujetar hojas, una pulsera, agregar un colgador de ropa más, cerrar bolsas, abrir la cajita del chip de celular, de aro o accesorio, atarse los cordones, corazones de recuerdo</t>
  </si>
  <si>
    <t xml:space="preserve">grueso + largo= fierro, verde + texturado= iguana, grueso + texturado= cuero, </t>
  </si>
  <si>
    <t>No estoy de acuerdo, ya que quizás el alumno se encontraba en una situación desesperada, por lo que tuvo que acceder a realizar semejante acción. Como menciona el texto, el alumno tenía un desempeño destacado  por lo que sería una exageración reprobarlo</t>
  </si>
  <si>
    <t>Un bebé que no es planeado o “deseado” duele tener problemas sociales o afectivos</t>
  </si>
  <si>
    <t xml:space="preserve">Una solución válida y digna sería que la mujer tenga derecho a elegir por sobre su cuerpo y su futuro, y entregarle apoyo psicológico, pero para que ambas posturas se encuentren de acuerdo se debería implementar educación sexual e integral en colegios y liceos para jóvenes y niños, puesto que tendrías una visión sobre lo que podría suceder   </t>
  </si>
  <si>
    <t xml:space="preserve">Yo me encuentro a favor del aborto, ya que la mujer tiene derecho a decidir por su cuerpo y la decisión es completamente válida, ya sea por cualquier razón </t>
  </si>
  <si>
    <t>las preguntas de desarrollo, porque considero que no tengo mucha coherencia y no me gusta escribir mucho</t>
  </si>
  <si>
    <t xml:space="preserve">leer comprensivamente y entregar mis puntos de vista </t>
  </si>
  <si>
    <t>186.11.17.184</t>
  </si>
  <si>
    <t>c.saavedradiaz01@gmail.com</t>
  </si>
  <si>
    <t>3753320B-A4F5-48E6-B264-2238F0CC5F99.jpeg</t>
  </si>
  <si>
    <t xml:space="preserve">Abridor de puertas. Gancho. Adjuntar hojas. </t>
  </si>
  <si>
    <t>Verde + largo= árbol. Verde + texturado= Moho. Rectangular + largo + grueso= edificio. Largo + rápido= cohete.</t>
  </si>
  <si>
    <t>Estoy en desacuerdo, porque José había sido un estudiante destacado académicamente y solamente cometió un error.</t>
  </si>
  <si>
    <t>A favor: La mujer tiene derecho a decidir sobre la maternidad y su cuerpo, cada persona tiene el mismo derecho y nadie puede pasar por sobre eso. Embarazo a edad temprana, es un argumento débil a menos que sea embarazo por violación. En contra: La vida empieza en el momento de fecundación.</t>
  </si>
  <si>
    <t>Una solución consensuada sería que la mujer pueda abortar en caso de violación</t>
  </si>
  <si>
    <t>A favor de la legalización del aborto, porque cada mujer tiene el derecho de decidir sobre su cuerpo y sobre la maternidad, y a veces ese derecho es pasado a llevar por algunos hombres.</t>
  </si>
  <si>
    <t>Lo más fácil fue la parte de inferencias porque es lo uno supone de una situación; lo más difícil fue la parte dialógica</t>
  </si>
  <si>
    <t xml:space="preserve">Comprender y aplicar lo solicitado en cada etapa </t>
  </si>
  <si>
    <t>168.196.203.9</t>
  </si>
  <si>
    <t>javier.ramos.pazz@gmail.com</t>
  </si>
  <si>
    <t>IMG_20220420_145916322.jpg</t>
  </si>
  <si>
    <t xml:space="preserve">Perforar , cortar , amarrar algo </t>
  </si>
  <si>
    <t>Verde+rectangular= cuaderno, largo+rápido= tren , texturado+grueso=chaqueta , verde+ rápido= una motocicleta</t>
  </si>
  <si>
    <t>Estoy de acuerdo con el profesor ya que en primer lugar que haya Sido un estudiante destacado , no quita que hizo trampa intentado copiarle a su compañero, debio haberse esforzado más para no tener la necesidad de hacerlo , además que si le perdona la falta a el , sería injusto con los demás alumnos.</t>
  </si>
  <si>
    <t>Los puntos fuertes de ambas posturas se basan en hechos científicos , pero la diferencia es que a cada uno se le atribuye una opinión, en el caso de los provida su argumento fuerte se basa en la creencia de que el ser humano se crea a partir de la fecundación y el fuerte de los proaborto es que el ser humano no es reconocible desde la octava semana, en si ambos carecen de fuerza ya que están basados ambos en opiniones dependiendo del punto de vista de cada uno.</t>
  </si>
  <si>
    <t>Para mí no creo que haya una respuesta consensuada , ya que uno trata de diferentes maneras al embrión/feto , dando razones muy diferentes una de la otra .</t>
  </si>
  <si>
    <t>Yo soy proaborto , ya que la comparación de que un ser humano es desde la fecundación es ridícula , ya que son solo un par de células , un proceso químico y biológico,una comparación no muy buena , pero que si sirve es un huevo, uno cuando abre un huevo no es un pollo, son cosas totalmente distintas.</t>
  </si>
  <si>
    <t xml:space="preserve">Lo más difícil fue argumentar e intentar explicar mis ideas de maneras en que todos lo puedan entender </t>
  </si>
  <si>
    <t>Las habilidades de comprensión lectora , analíticas , argumentativas, lo que más me costó fue argumentar para que se me entendiera.</t>
  </si>
  <si>
    <t>190.107.228.26</t>
  </si>
  <si>
    <t>soyasienvidiame@gmail.com</t>
  </si>
  <si>
    <t>A1E354F1-B604-4A83-96AB-0EE176D17FF0.jpeg</t>
  </si>
  <si>
    <t>Para abrir cerraduras/ Para juntar hojas/ Como pinche de pelo/ Para formar letras/ Para cortar cosas/ Para pinchar algo/ Para limpiar espacios pequeños/ Como uñas falsas/ Como post-it</t>
  </si>
  <si>
    <t xml:space="preserve">Verde + Largo= Rama/ Grueso + Largo + Texturado= juguete sexual/ Rápido+ Rectangular= Computador Gamer/ </t>
  </si>
  <si>
    <t>Acuerdo, debido a que si estaba dentro del reglamento escolar no hay nada que discutir.</t>
  </si>
  <si>
    <t>A favor: F= todos los argumentos, debido a que tienen sentido y con apoyo científico a que no cuenta como un ser humano antes de ciertas semanas. D= ninguno/ En Contra: F= ninguno. D= la mayoría debido a que sus “argumentos” no están validados al 100%, tienen otros que no cobran sentido dado por ejemplo que dicen defender todas las vidas siendo que la mayor parte de la población del mundo consume carne de seres vivos que también tienen sentimientos y no los toman en cuenta, el decir que la vida del feto cuenta primero tampoco, ya que el cuerpo es de la persona que tiene utero y ellxs deben decidir sobre si quieren o no traer una vida a este mundo, no el gobierno o un grupo de personas que no tienen el derecho de nada sobre el cuerpo de otro, entre otros argumentos que se dice en el texto.</t>
  </si>
  <si>
    <t>Que la persona que tiene utero es quien decida sobre su cuero, no hay nada que argumentar.</t>
  </si>
  <si>
    <t>A favor dado que el ir en contra le quita el derecho a las personas sobre su cuerpo cuando nunca debe ser así, el ser padre/madre debe ser una decisión que se toma con bastante anticipación y no por solamente un descuido, ya que ser padre o madre no es tener un hijx, sino que va mucho más allá, ademas que traer a alguien a este mundo que probablemente venga a puro sufrir o a afectar de manera negativa a la persona que lo va a concebir es mejor que no nazca en ese momento, tal vez más adelante o nunca, ya que no todxs estamos preparados o nos sentiríamos cómodos teniendo un hijx.</t>
  </si>
  <si>
    <t>Lo más fácil fueron las primeras debido que solo requerían creatividad, y lo más complicado fueron las de argumentación ya que para generar argumentos se debe pensar bien y mucho lo que uno va a plantear.</t>
  </si>
  <si>
    <t>El conocimiento que he recibido durante todos estos años, Habilidades de comprensión lectora, y el saber poder defender una postura.</t>
  </si>
  <si>
    <t>45.232.32.126</t>
  </si>
  <si>
    <t>20220420_145915.jpg</t>
  </si>
  <si>
    <t>aaa</t>
  </si>
  <si>
    <t>estoy en desacuerdo, lo que tuvo que hacer el profesor era reprobar solo el exámen, debido a que fue eso lo único que copio, no sabe si el resto de exámenes también hubo copia pero según reglamentos, solo se reprueba el exámen que se está realizando</t>
  </si>
  <si>
    <t xml:space="preserve">el argumento provida sobre que todas las vidas son sagradas me parece un argumento muy debil, debido a que solo se preocupan de un feto o embrión que no puede valerse por si solo, que es solo algo que se va formando dentro del vientre de la persona. </t>
  </si>
  <si>
    <t>tener una educación sexual integral en todos los establecimientos educacionales, tener mejor acceso a metodos anticonceptivos (muchos de los metodos son caros y los que dan en algunos establecimientos de salud son de una calidad muy mala, lo cual hace que no sea efectivo).</t>
  </si>
  <si>
    <t>aborto legal, seguro y gratuito, no todas las mujeres tiene  acceso a una educación, no todas tiene acceso a métodos anticonceptivos que sean de mayor seguridad, no todas pueden mantener a otra persona q nacerá porque no tiene los recurso, siempre hay que tener en cuenta las miles de posibilidades que existen, no todos los métodos anticonceptivos son 100% efectivos, si tienes acceso a alguno, sea comprado en farmacia o sacado de algún centro de salud, no siempre serán de una buena calidad.</t>
  </si>
  <si>
    <t xml:space="preserve">lo más fácil para mi fueron leer las preguntas y dibujar, asociar cosas con alguna forma o palabra, mientras que me costó formar mis argumentos debido a que deben ser bien explicados pero no logro expresarme bien  </t>
  </si>
  <si>
    <t>a</t>
  </si>
  <si>
    <t>186.11.17.99</t>
  </si>
  <si>
    <t xml:space="preserve">Francisca_barriga@hotmail.com </t>
  </si>
  <si>
    <t>20220420_145756.jpg</t>
  </si>
  <si>
    <t xml:space="preserve">Sujetar papeles, abrir cerrojos, crear un corazón, sujetar el pelo, gancho, sujetar elementos, adorno, aro </t>
  </si>
  <si>
    <t>Plaza, pasto, tren, tronco, árbol, regla, cañón, pelota de tenis, cancha para deporte, pista de atletismo, jabalina, alfombra, poste, carretera</t>
  </si>
  <si>
    <t>De acuerdo, el profesor no podría tener certeza de lo que decía José piesto que no tenía como probarlo ya que sus buenas notas anteriores también podían deberse a copia</t>
  </si>
  <si>
    <t xml:space="preserve">Si lo humano viene de la culturización un bebé de 9 meses que aún no a nacido tampoco sería humano, pese a que ya está completamente formado y podría vivir sin necesidad de la madre. El otro argumento dice que un embrión ya es un ser, pero de la misma manera afirma que no puede ser independiente de la madre por lo que en esa etapa es totalmente dependiente y debería ser pensado como parte de la madre y no un ser aparte, de esta manera la madre debería tener derecho sobre su cuerpo </t>
  </si>
  <si>
    <t xml:space="preserve">Dado que la postura promovida se ve de un lado </t>
  </si>
  <si>
    <t>Ya que hay argumentos basados en creencias podríamos llegar al acuerdo de que el aborto sea una posibilidad tanto para la madre como para el médico</t>
  </si>
  <si>
    <t xml:space="preserve">Las inferencias fueron lo más fácil, ya que sólo debía estar atenta al texto. Lo más complejo fue la dialógica puesto que debía pensar por mi misma los argumentos y los puntos que quería tomar para desarrollar la idea </t>
  </si>
  <si>
    <t xml:space="preserve">Mis habilidades de comprensión lectora, argumentacion, dibujo y mi capacidad de imaginacion. El primer punto permitió darle libertad a mi imaginación, al igual que el 3ro. Los otros fueron más de de argumentación, comprensión y lógica por lo que debía pensar más en lo que hacía y no fluir tanto como en el primero. </t>
  </si>
  <si>
    <t>186.172.199.146</t>
  </si>
  <si>
    <t xml:space="preserve">gracielaagalvezz@gmail.com </t>
  </si>
  <si>
    <t>82500BE5-3097-4BA6-AB2A-02A42D44497E.jpeg</t>
  </si>
  <si>
    <t>Pinzas- colgante- accesorio-perforador-sujetador- enganche- anillo</t>
  </si>
  <si>
    <t xml:space="preserve">Verde+ largo= pasto. Rectangular+texturado+largo=Pieza de piso flotante. Largo+verde+rectangular= Cancha de fútbol </t>
  </si>
  <si>
    <t>De acuerdo, categórico ya que ser buen alumno no debería ser motivo para dejar pasar la falta.</t>
  </si>
  <si>
    <t>El punto fuerte a mi parecer se encuentra en el inicio del primer argumento, ya que se aclara el estado de evolución que se tiene con respecto a un feto al momento preciso para abortar</t>
  </si>
  <si>
    <t xml:space="preserve">La realización del aborto considerando los momentos oportunos para hacerlo y otorgando la seguridad de la decisión propia de la persona </t>
  </si>
  <si>
    <t>Yo estaría a favor del aborto libre y seguro, ya que es una decisión propia de la persona y no se estaría quitando una vida si esa vida aún no está desarrollada, al considerar esto también se destaca la propia salud de la persona implicada, entre más pronto se pueda hacer menos riesgo corre la persona.</t>
  </si>
  <si>
    <t xml:space="preserve">Lo más fácil sería la parte de inferencias, ya que los puntos de vista pueden ser variados bajo una cierta situación pero la verdad es solo una y la sabrán las partes involucradas. Lo más difícil sería la sección de la dialogica ya que seguir el hilo de la problemática se me puede hacer un poco confuso </t>
  </si>
  <si>
    <t xml:space="preserve">En el ámbito creativo no me abruma la información que necesito pensar, e incluso al momento de inferir también logró obtener respuestas al segundo por lo que ese tipo de material es mucho más fácil de entender que con respecto al resto. </t>
  </si>
  <si>
    <t>186.11.117.33</t>
  </si>
  <si>
    <t xml:space="preserve">javiera2002.jmo@gmail.com </t>
  </si>
  <si>
    <t>E9B29F28-B2F8-412C-B13D-6FFFC708C1A5.jpeg</t>
  </si>
  <si>
    <t>Utilizarlo para afirmar hojas, para abrir una puerta, para abrir la parte del chip del celular, como herramienta para limpiar una zona muy pequeña, para pasar un elástico por dentro de una ropa, para separar cosas como diferentes lanas o extensiones de cabello, para utilizarlo en alguna manualidad desarmándolo y utilizando para otra cosa.</t>
  </si>
  <si>
    <t>Verde + grueso: chaqueta, largo + texturado= jeans, rápido + largo= tren, grueso + rectangular: televisor, largo + rectangular= cama, mesa. , verde + rectangular= patio, césped, cancha. , grueso + largo= plátano, verde + texturado : pasto, rápido + verde = serpiente.</t>
  </si>
  <si>
    <t xml:space="preserve">Estoy de acuerdo porque de esa manera el alumno aprenderá que copiar no está bien y que debe o tener más cuidado al copiar o dejar de copiar </t>
  </si>
  <si>
    <t>Una de las posturas fuertes de la primera parte es que el embrión no siente nada las primeras semanas, y al contrario en el otro bando la postura fuerte es el momento donde dice que a la semana se puede saber si es mujer o hombre lo que nos hace pensar que en realidad si hay una vida ahí.</t>
  </si>
  <si>
    <t xml:space="preserve">Que dejen que cada mujer decida si aborta o no y que ambas se acepten, o que el abordo sea legal para mujeres que tengan problemas graves o que tengan un evento traumático relacionado a su bebé. </t>
  </si>
  <si>
    <t>Aborto legal y seguro ❤️, porque la mujer puede elegir qué hacer con su cuerpo eso es más que suficiente.</t>
  </si>
  <si>
    <t>Creo que las partes artísticas o de saber que hacer con un objeto fueron las más fáciles porque eran de mi interés, pero cuando llego la parte de leer y responder como texto me canse y me costó un poco más ya que no acostumbro a leer.</t>
  </si>
  <si>
    <t>La verdad no se que responder, desconozco lo que son las capacidades cognitivas, y los sentimientos o lo que sentí al hacerlo bueno al comienzo entretenido y al final agotador ya que no me gusta hablar del aborto y mis expectaciones sobre el test o evaluación eran otras, no pensé que se terminaría tocando un tema tan delicado.</t>
  </si>
  <si>
    <t>186.174.156.206</t>
  </si>
  <si>
    <t>piaquirozbravo@gmail.com</t>
  </si>
  <si>
    <t>710181E0-5B6F-4F1D-9DC6-D43A20BDCDDE.jpeg</t>
  </si>
  <si>
    <t>sujetar hojas, juntar objetos,</t>
  </si>
  <si>
    <t xml:space="preserve">verde+largo= tallo de planta verde+rectangular= bolso tipo totebag rectangular+texturado=muralla verde+rápido=auto </t>
  </si>
  <si>
    <t>Estoy de acuer con la acción del profesor, ya que no solo por ser alumno destacado se le debe tratar diferente al resto, ya que alguien que no es destacado sería reprobado inmediatamente en esa acción.</t>
  </si>
  <si>
    <t>creo que el argumento de los providas al decir que toda vida es sagrada es contradictoria, ya que si la vida de la mujer estuviese en riesgo no importaría ya que ellxs esperan que el bebé nazca sin importar nada, por lo que el argumento es debil</t>
  </si>
  <si>
    <t>creo que la legalización del aborto es la mejor opción, sin embargo debería venir con educación sobre el tema para quienes son providas, ya que ellxs solo se rigen en creencias más que en muedtras científicas</t>
  </si>
  <si>
    <t xml:space="preserve">mi postura sería provida, ya que, como mujer, no puedo estar de acuerdo en maternidades no deseadas y menos en jóvenes, si yo quisiera realizarme un aborto y no me dejaran me vería psicológicamente afectada </t>
  </si>
  <si>
    <t xml:space="preserve">lo más difícil para mí es responder preguntas con fundamentos ya que me es difícil concentrarme al leer </t>
  </si>
  <si>
    <t xml:space="preserve">creo que razonamiento </t>
  </si>
  <si>
    <t>186.11.59.25</t>
  </si>
  <si>
    <t>antoparralina@gmail.com</t>
  </si>
  <si>
    <t>7E36D6E2-4AF2-464C-A989-9E9A240E6B41.jpeg</t>
  </si>
  <si>
    <t>juntar hojas, hacer collares,aros y pulseras,</t>
  </si>
  <si>
    <t xml:space="preserve">rectangular + largo= borrador de pizarra, grueso + largo= completo xl,  texturado y rectangular cojín </t>
  </si>
  <si>
    <t xml:space="preserve">Yo creo que no es pertinente haberlo reprobado, ya que si tenía buena notas anteriormente quiere decir que era un buen estudiante, y quizás por algún factor específico ese día se vio en la obligación de copiarle a su compañero, yo creo que lo más óptimo es una sanción y no reprobarlo. </t>
  </si>
  <si>
    <t xml:space="preserve">en el punto pro aborto, el tema de que la mujer decida sobre su cuerpo es un argumento fuerte, ya que traer un hijo al mundo sin desearlo es solamente para hacerlo sufrir, para que viva con vacíos y traumas emocionales, o terminen en instituciones como el sename que son conocidas por no ser buenas para la vida de los jóvenes, por el lado pro vida, el hecho de que ellos coincidieren que desde la fecundación hay vida me parece un punto débil, debido a que en casos de violaciones ya sea vida o no, es una decisión  que la mujer  no tomo y ademas un hecho traumático, no tiene por qué ser obligada a tener un hijo. </t>
  </si>
  <si>
    <t xml:space="preserve">el aborto libre, ya que no obliga a los pro vida a abortar ni a las pro abortitas a tener hijos no deseados, por lo cual se respetan ambas perspectivas </t>
  </si>
  <si>
    <t>yo estoy a favor del aborto debido a que como expliqué anteriormente me parece un acto muy cruel, traer niños a sufrir a este mundo, un hijo que no fue criado con amor y contención necesaria, será un adulto con muchas carencias emocionales y además también es un acto cruel el obligar a mujeres violadas a tener hijos, a traer vida de algo tan horrible y tráumente como lo es una violacion, es simplemente injusto y nadie debe decidir por el cuerpo de una mujer.</t>
  </si>
  <si>
    <t xml:space="preserve">lo más fácil fue hacer los dibujos en las hojas por que me encanta dibujar, y lo más difícil fue analizar los textos para poder comprender las preguntas </t>
  </si>
  <si>
    <t xml:space="preserve">la habilidad de comprensión lectora y análisis para responder los textos, y la habilidad creativa para hacer los dibujos </t>
  </si>
  <si>
    <t>186.173.159.23</t>
  </si>
  <si>
    <t>sototolozacatalina@gmail.com</t>
  </si>
  <si>
    <t>16504810657851982431448515451658.jpg</t>
  </si>
  <si>
    <t>adjuntar hojas, pasar elástico por tela, sostener cosas livianas, deformarlo y abrir una cerradura</t>
  </si>
  <si>
    <t>largo + rápido= jirafa, verde + texturado= hoja</t>
  </si>
  <si>
    <t>Estoy en desacuerdo, si bien Diego merecía una sanción creo que la decisión del profesor fue un poco extremista, era la primera vez, última respuestas y era un alumno destacado, sancionarlo quizás invalidando la última pregunta resuelta hubiese sugo más justo.</t>
  </si>
  <si>
    <t>Abortistas puntos fuertes: la maternidad debe ser deseada y la madre tiene decisión de su cuerpo, prevenir el embarazo de menores, el embrión o feto no está desarrollado.  Providas: puntos débiles: "decisión del feto" por sobre la madre, no abortar en caso de violación o riesgo para la madre, efectos mentales.</t>
  </si>
  <si>
    <t>El aborto debiese ser legal en la medida que sea justo para ambos, dar la posibilidad de abortar al no poder ni querer traer otra vida al mundo y también teniendo en cuenta los problemas que puede presentar el feto o la madre durante el embarazo, también en casos de violación y cuando los medios existentes no son suficientes para darle lo básico al ser humano</t>
  </si>
  <si>
    <t>A favor del aborto, como mujer creo importante el poder decidir acerca de lo que yo estimo conveniente para mí, muchas veces los embarazos no se producen solo por falta de preservativos si no que por la falla de estos, en casos como esos o también violación, creo que es una oportunidades para la gestora de poder decidir el querer y poder mantener a un bebé. el hecho de que cada mujer decida si quiere o no y que aquellas personas que si puedan y quieran hacerlo puedan otorgarle unavida sana y buena</t>
  </si>
  <si>
    <t>la primera actividad me costó imaginar más de las formas que pude crear, las otras preguntas fueron más fáciles porque ya tenía conocimiento de ellas o porque había información de antemano</t>
  </si>
  <si>
    <t>asocie mis conocimientos previos</t>
  </si>
  <si>
    <t>186.172.134.105</t>
  </si>
  <si>
    <t>jasantelicesr@gmail.com</t>
  </si>
  <si>
    <t>1BCFD27F-1C72-433B-BAAB-91C23DC5133F.jpeg</t>
  </si>
  <si>
    <t>archivar, abrir puerta, pinche, abrir celular</t>
  </si>
  <si>
    <t>verde + grueso = shrek; largo + rápido = tren</t>
  </si>
  <si>
    <t>Estoy en desacuerdo con el profesor, ya que hay muchos factores por los que un estudiante se siente presionando y a cualquiera le puede pasar. Buscaría una solución justa.</t>
  </si>
  <si>
    <t xml:space="preserve">Puntos débiles de la postura en contra del aborto: no es un pensamiento objetivo y corresponde ideas totalmente religiosas. La religión históricamente y sistémicamente a pasado por encima de la mujer, y es insólito que hasta el día de hoy la religión y el machismo quiers seguir decidiendo sobre nuestros cuerpos. </t>
  </si>
  <si>
    <t>No hay solución consensuada. Lo justo es que el aborto sea libre y que cada mujer pueda decidir sobre su cuerpo. Eso no afecta a nadie más que a ella misma.</t>
  </si>
  <si>
    <t>Soy pro aborto libre porque soy feminista y creo en la liberación de la mujer y la libertad sobre su cuerpo.</t>
  </si>
  <si>
    <t>Lo más difícil fueron las primeras partes ya que la imaginación es coartada en la adultez. Lo más fácil fue plantear mi postura sobre el aborto porque es algo que tengo claro.</t>
  </si>
  <si>
    <t xml:space="preserve">Memoria, experiencias, cosas en las que creo. Rabia por el movimiento provida. </t>
  </si>
  <si>
    <t>186.172.8.144</t>
  </si>
  <si>
    <t>danielaynzm@gmail.com</t>
  </si>
  <si>
    <t>2046DBF9-E4CF-4F65-8257-A304CF153FEB.jpeg</t>
  </si>
  <si>
    <t>Unir archivos, aros, llavero</t>
  </si>
  <si>
    <t>Verde + grueso = Rama de rosa Verde + rectagular = Encendedor Verde + largo = Cactus Verde + texturado = Pera Verde + rápido = Hoja en el viento</t>
  </si>
  <si>
    <t>Estoy en desacuerdo ya que la decisión que tomo por error puede haber sido un impulso pero aún así no lo define como persona</t>
  </si>
  <si>
    <t>Creo que los puntos fuertes de estar en contra del aborto es la decisión de la persona gestante, ya que nadie más puede opinar sobre si afectará a su salud mental o no, si es capaz de tenerlo o si tiene recursos necesarios.</t>
  </si>
  <si>
    <t>La solución consensuada más correcta es aprobar el aborto ya que no es una obligación para la población, sino una decisión propia y personal, quien lo necesite, podra hacerlo y quien este en contra, simplemente no lo hará</t>
  </si>
  <si>
    <t xml:space="preserve">Eligo estar a favor, ya que para nadie debería ser una obligación gestar, sin importar las razones o creencias. La maternidad debe ser deseada y consensuada. </t>
  </si>
  <si>
    <t>Creo que lo más difícil fueron las últimas preguntas ya que requieren de una opinión personal que puede ser debatida o criticada</t>
  </si>
  <si>
    <t>Las habilidades que apliqué fueron la capacidad de entender textos y poder dar una opinión</t>
  </si>
  <si>
    <t>181.43.225.46</t>
  </si>
  <si>
    <t xml:space="preserve">Scarts24@gmail.com </t>
  </si>
  <si>
    <t>CamScanner 04-18-2022 15.18.jpg</t>
  </si>
  <si>
    <t xml:space="preserve">Sujetador, abre celular,  conector de corriente , sujetador de colgador de ropa, abrir candado , asegurar algo dando vuelta el metal, sujetador de papel, </t>
  </si>
  <si>
    <t xml:space="preserve">Verde + texturado= pasto/ verde + largo +grueso = rama de árbol/ rectangular +rápido =carreta / grueso +texturado = tronco de árbol/ largo + rectangular = mesón/ verde + rápido = lagartija, serpiente / largo+ texturado= churro / grueso+ rectangular = colchón/ rápido+ largo= culebra / verde + grueso = sandía/ verde+ largo = tallo / largo + texturado = nervaduras </t>
  </si>
  <si>
    <t xml:space="preserve">Considero que la actitud tomada por el profesor es la correcta , no se deben hacer diferencias entre los alumnos ya que la igualdad de trato es lo justo, así que estoy de acuerdo </t>
  </si>
  <si>
    <t xml:space="preserve">Abortista : ● fuerte = la mujer decide sobre su maternidad, previene embarazos jóvenes y la pobreza que conlleva, algunos científicos reafirman que en las primeras semanas de embarazo no se puede considerar una persona a un embrión ●débil = varios científicos concuerdan en que la vida parte desde la fecundación.  Pro vida ●fuerte = el feto es un individuo aparte de la madre, también se permite determinar si es embrión es hombre o mujer lo cual le otorga una identidad de persona ●débil = prioriza la vida del embrión a la de la madre sin importar si este viene con complicaciones médicas o es producto de una violación  </t>
  </si>
  <si>
    <t xml:space="preserve">Aborto en tres causales  </t>
  </si>
  <si>
    <t xml:space="preserve">El aborto debe ser decisión de cada mujer si es llevado a cabo o no pero a la vez también es una responsabilidad. El tema del aborto va ligado a la a la adopción.  En diferentes ocasiones se determina que la irresponsabilidad se paga con un precio tan alto como lo es un hijo y el mal pasar de pobreza que este provocaría y tendría,  el aborto debería ser libre pero con  adopción inmediata. Así se corregirá el abuso del sistema del aborto libre y le dará  individualidad responsable a cada persona  </t>
  </si>
  <si>
    <t xml:space="preserve">Lo más fácil fue el proceso creativo al dibujar ya que era libre , lo más difícil fue el texto del aborto por el análisis más objetivo que se le da </t>
  </si>
  <si>
    <t xml:space="preserve">Habilidades motrices al dibujar, visuales , pensamiento crítico,  analítico </t>
  </si>
  <si>
    <t>201.219.234.230</t>
  </si>
  <si>
    <t>Jespinoza17@alumnos.utalca.cl</t>
  </si>
  <si>
    <t>20220418_151629.jpg</t>
  </si>
  <si>
    <t xml:space="preserve">Llave, llavero, cierre, aro, parte de una cadena, funciones de alambre. </t>
  </si>
  <si>
    <t>Verde+texturado= Hoja de árbol; Verde+rapido= Aston Martin f1, largo+rectangular=calle, grueso+texturado= tronco, rápido+largo=cohete, verde+largo=prado,</t>
  </si>
  <si>
    <t xml:space="preserve">De acuerdo. Si bien su intachable conducta podría ser un argumento a su favor, la normativa es clara y por lo tanto se debe aplicar las sanciones que procedan de acuerdo a la falta. José sabía que al incurrir en esta acción se estaba poniendo en riesgo y al ser encontrado culpable debe hacerse responsable del hecho. </t>
  </si>
  <si>
    <t xml:space="preserve">A favor(fuerte)= Es el hecho de que la mujer tiene derechos sobre su cuerpo y no se puede tener una discusión seria si no tomamos en cuenta lo que piensa aquella persona que tendrá 9 meses en su vientre a esa criatura. A favor(débil) es la figura de que sólo a las 8 semanas puede ser considerado un ser humano, porque si bien aún no es consciente, ya es un ser completamente distinto a la madre, que tiene cualidades como su sexo y su forma, además de que cientos de científicos apoyan de que la vida no empezaría 8 semanas después d ela fecundación. En contra(fuerte) es el apoyo de cientos de científicos que argumentan que la vida comienza en el momento de la fecundación y se debe defender, en contra (débil) argumentos que quitan su individualidad y valor a la mujer, pues pasan a llevar la vida de la madre, despidiendo sobre ella. </t>
  </si>
  <si>
    <t xml:space="preserve">Creo que debe evaluarse de forma conjunta y atacar más allá de la consecuencia. Es decir, fomentar la educación en este aspecto, métodos anticonceptivos, endurecer penas. Se debe hacer un trabajo previo antes de llegar al aborto, y que este sea una última instancia a la que se deba recurrir en casos especiales. De esta forma se valorarían de verdad ambas posturas. </t>
  </si>
  <si>
    <t xml:space="preserve">Creo que estoy en un punto intermedio, pues no estoy a favor de un aborto libre debido a las consecuencias que ha tenido en países donde se ha aplicado, pero también creo que hay situaciones en las que se debe realizar. En este sentido creo que la educación sexual es muy importante, además de un acompañamiento de profesionales tanto de la salud, del ámbito educativo y también judicial. Se deben establecer políticas públicas que fomenten la vida y que castigue a quienes atentan a ella. El aborto debe ser una herramienta que nos ayude en situaciones en las que debamos optar por el mal menor. </t>
  </si>
  <si>
    <t xml:space="preserve">Lo más fácil creo que ha sido el argumentar, pues es un área que me llama la atención y en la que me gusta trabajar. Por otra parte creo que lo más complejo fue las inferencias debido al trabajo que conlleva. </t>
  </si>
  <si>
    <t xml:space="preserve">Principalmente comprensión lectora en cada uno de los textos e instrucciones. También trabajar la deducción, las inferencias, la organización y creación de ideas. </t>
  </si>
  <si>
    <t>190.110.103.226</t>
  </si>
  <si>
    <t>satxrnboyy.y@gmail.com</t>
  </si>
  <si>
    <t>A1FAE83B-4F01-49B1-91DA-7B83BB6F6B82.jpeg</t>
  </si>
  <si>
    <t>sujetador de papeles, doblarlo con forma de corazón para colocarlo en una mascarilla como accesorio, estirarlo y hacer un anillo, doblar una punta para hacer un aro, engancharlo en el botón del pantalón para que no se baje el cierre, ocuparlo como pinche para el pelo</t>
  </si>
  <si>
    <t>verde + largo = pasto, Rápido + largo + texturado = Serpiente, rectangular + lardo = banca</t>
  </si>
  <si>
    <t>estoy de acuerdo porque el alumno incumplió una regla fundamental en las evaluaciones y por esto debe tomar consciencia y enfrentar las consecuencias de sus actos</t>
  </si>
  <si>
    <t xml:space="preserve">los puntos fuertes de los que están a favor son que el feto antes de cumpla las 8 semanas aún no es lo suficientemente grande para ser reconocido como una persona. </t>
  </si>
  <si>
    <t>que el aborto se legalice teniendo en cuenta que debe ser realizado por un profesional de la salud para así evitar riesgos en la madre y que además sea antes de las 8 semanas para que este “feto” aún no este lo suficientemente desarrollado para ser catalogado como una persona.</t>
  </si>
  <si>
    <t>en mi opinión creo que cada persona tiene el derechos de hacer lo que quiera con su cuerpo, independiente de que el feto también sea una persona, aún no tiene conciencia y obviamente aun no esta listo para nacer, así que es decisión de la madre ver que hacer con el.</t>
  </si>
  <si>
    <t>lo más fácil fue dibujar diferentes cosas a partir de una forma y lo más difícil fue buscar una solución para el aborto que mantenga contentos a los dos lados</t>
  </si>
  <si>
    <t>la creatividad al momento de respinder o buscar diferentes usos para alguna cosa o mezclar las palabras para crear un concepto</t>
  </si>
  <si>
    <t>191.125.129.150</t>
  </si>
  <si>
    <t>Belenvaldivia4077@gmail.com</t>
  </si>
  <si>
    <t>IMG_20220418_151605.jpg</t>
  </si>
  <si>
    <t>Anillo, aro, resorte.</t>
  </si>
  <si>
    <t>Verde+largo= pepino. Rectangular+rápido= auto.  Largo+rectangular=mesa. Texturado+verde=pasto</t>
  </si>
  <si>
    <t>De acuerdo, en ninguna ocasión se debe copiar ni menos perdonar si fue una vez, no se está cumpliendo con el verdadero saber de la persona</t>
  </si>
  <si>
    <t xml:space="preserve"> A favor de aborto: su punto débil es que pasa con la vida que se genero, es solo desechar a una vida viable. Su punto fuerte es los porques y como afectaría a la madre (es una opinión y circunstancia que es pasada a llevar).     En contra del aborto: su punto débil es quien ayuda a la madre y con todo lo que tenga que afrontar una vez teniendo al bebé. Su punto fuerte es la vida que se genera parte desde la fecundación .</t>
  </si>
  <si>
    <t>Una solución consensuada sería que cada mujer decida si tener a la vida proveniente del embarazo siempre y cuando sepa que es una vida que se está desechando, que es una vida que tiene derecho a su vida.</t>
  </si>
  <si>
    <t xml:space="preserve">En contra del aborto, mi solución sería que está medida sea flexible para cada caso y cada mujer que que esté pensando en abortar, respetando el libre albeldrio </t>
  </si>
  <si>
    <t>Lo más fácil de desarrollar fue la primera actividad de dibujar con la forma Dada, no se me complica imaginar con una figura.  Lo más difícil fue darle un uso al clip, se me dificulta permitirme crear un objeto útil con el material.</t>
  </si>
  <si>
    <t>Habilidades como resolver problemas con deducción, en general no se me hace complicado analizar situaciones. Una debilidad sería decidir por dos posturas de opinión ya que siempre busco el equilibrio.</t>
  </si>
  <si>
    <t>191.125.46.135</t>
  </si>
  <si>
    <t>Bearielquinteros@gmail.com</t>
  </si>
  <si>
    <t>20220418_151637.jpg</t>
  </si>
  <si>
    <t>Desarmarlo y usarlo para colgar cosas pequeñas, juntar hojas de papel, doblarlo un poco para crear un corazon</t>
  </si>
  <si>
    <t>Verde+rectangular= cartulina verde / rectangular + largo + rapido = bus /</t>
  </si>
  <si>
    <t>En desacuerdo, lo estan expulsando porque es malo copiando (porque lo vieron) y no porque sea malo en la materia. Reprobarlo en la materia es una exageracion al problema</t>
  </si>
  <si>
    <t>Punto fuerte (aborto): cientificos afirman que aun no se considera vivo durante las primeras semanas y tiene más beneficios para la madre. Punto debil(aborto): no se. /// Punto fuerte (providas): que si no se aborta naceranuna nueva vida, y puede traer problemas psicologicos para la mujer Punto debil (provida): si se obliga a tener al bebé puede traer consecuencias psicologicas y fisicas tanto para la madre como para el bebé. Que lo crien sin amor, en situacion de pobreza o lo abandonen (cosas que los provida no consideran)</t>
  </si>
  <si>
    <t>Que el aborto sea posible solo las primeras semanas, donde aun no se puede considerar vivo.</t>
  </si>
  <si>
    <t>Proaborto, no estoy de acuerdo a que obliguen a una mujer a tener un hijo que no quiere, principalmente porque puede agarrarle odio a su hijo y lo crie mal (sin cariño, pobre, etc.) Y durante las primeras semanas ni siquiera esta vivo, asi que no es como que esten matando a alguien</t>
  </si>
  <si>
    <t>Me costaron los dibujos, no se me ocurria nada y al principio no sabia si podia salirme de la linea // lo mas facil fue decidir mi posición sobre el aborto ya que es un tema que he discutido bastante</t>
  </si>
  <si>
    <t>Memoria, comprensión lectora, imaginacion</t>
  </si>
  <si>
    <t>191.126.58.218</t>
  </si>
  <si>
    <t xml:space="preserve">Cam.xime.22.00@gmail.com </t>
  </si>
  <si>
    <t>20220418_151734.jpg</t>
  </si>
  <si>
    <t>Para hacer cadenas, Pulseras, collares, afirmar hojas, separador de libros, marcador de página.</t>
  </si>
  <si>
    <t xml:space="preserve">Largo+rectangular + rapido= tren  rectangular+rapido=bus   verde+largo=pasto grueso+largo+texturado=tronco rectangular+texturado=madera verde+grueso+largo=bambú rectangular+largo= regla  verde+rapido=lagartija  </t>
  </si>
  <si>
    <t xml:space="preserve">De acuerdo, ya que el profesor no se guió por juicios hacia el estudiante, sino que tomó la decisión de acuerdo al reglamento. </t>
  </si>
  <si>
    <t>En la primera posturas el derecho de la mujer es secundario al derecho humano, el cual establece que nuestro primer derecho es a la vida y con el aborto se niega su primer derecho, en segundo lugar si el embarazo se llevó llevó cabo con ambas personas de acuerdo la decisión debe ser en conjunto y no solo de la mujer, porque fue decisión y responsabilidad de ambas partes. En la segunda postura considero que al ser una violación la decisión debe de ser tomada por la mujer ya que es una víctima de abuso y las consecuencias de dicho acto puede causarle ciertos traumas y problemas psicológicos.</t>
  </si>
  <si>
    <t xml:space="preserve">Una decisión consensuada podría ser que el aborto solo se realizará en caso de una violación, el cual provoca daños psicológicos a la mujer, y una malformación o enfermedad que provoque un mal vivir a la vida que se está formando. </t>
  </si>
  <si>
    <t xml:space="preserve">Me considero una persona próvida, ya que tal y como yo tengo el derecho a vivir, no soy quien para decisidir por otra persona a la cual aun no se le ha dado la posibilidad de vivir de decidir si vive o no. Además de valorar la vida  las oportunidades y maravillas que ofrece ésta. </t>
  </si>
  <si>
    <t xml:space="preserve">Considero que la idea de hacernos dibujar en cierta cantidad de tiempo limita las posibilidades de la imaginación, ya que cada uno tiene un tiempo diferente de lograr imaginar algo. Pues la inspiración llega de manera y tiempo diferente para cada individuo. </t>
  </si>
  <si>
    <t>Una de mis fortaleza es tener un pensamiento crítico de temas que leo, una debilidad es que mis inspiración para realizar algo relacionado al arte es tardío la mayor parte del tiempo y soy alguien que no se propone un dibujo, sino alguien que le llegan ideas cuando menos lo piensa.</t>
  </si>
  <si>
    <t>186.173.227.227</t>
  </si>
  <si>
    <t>ansepulveda22@alumnos.utalca.cl</t>
  </si>
  <si>
    <t>20220418_151644.jpg</t>
  </si>
  <si>
    <t>Para agrupar hojas; abrir una puerta; para una escultura; hacer un corazón; colgar llaves; hacer un collar; una pulsera; un cinturón; ajustar la ropa; un compás.</t>
  </si>
  <si>
    <t>Verde + rectangular = cancha de fútbol; verde + texturado = hoja de árbol; verde + grueso = sandía; verde + largo = liana; verde + rápido = moto de carrera; rectangular + texturado = limpia pies; rectangular + grueso = container; rectangular + largo = regla; rectangular + rápido = carro bomberos.</t>
  </si>
  <si>
    <t>Estoy de acuerdo, ya que a pesar de ser un alumno destacado y él afirmar que era la primera vez no hay nada que pueda comprobarlo, segundo no por el hecho de ser la primera vez se va a perdonar la falta si realmente es buen alumno sabría la respuesta o que para la próxima debía estudiar más.</t>
  </si>
  <si>
    <t>Puntos fuertes a favor la salud y economía del futuro niño ya que en muchas ocasiones estos son abandonados después de nacer o la madre es abandonada de la ayuda de los padres y el padre del bebé teniendo así una vida poco estable para ese niño; punto débil a favor asegurar que todas las mujeres que quedan embarazadas tienen pocos recursos para hacerse cargo del bebé; punto fuerte en contra del aborto es que la vida si existe desde que el óvulo es fecundado, que el embrión no pueda sentir es muy diferente a que no esté vivo; punto débil en contra del aborto es la salud del niño en caso de ser producto de una violación ya que no es algo que solo afecta a la madre y que el embrión no necesita de la madre eso es completamente falso ya que el vive en el cuerpo de la madre, necesita un útero donde crecer una madre que se alimente para su crecimiento y salud.</t>
  </si>
  <si>
    <t>El aborto bajo las tres causales, engloba parte de ambos casos y es un acuerdo que podría dejar a ambas partes en un consenso.</t>
  </si>
  <si>
    <t>Siento que es una decisión personal, no creo que las mujeres que abortan lo hagan sin pensar, por el contrario creo que antes de traer una persona a este mundo debemos tener una estabilidad en todos los sentidos, es por eso que para mi el aborto debería ser legal sin ninguna restricción así como también el acceso a los métodos anticonceptivos y el cuidado de ambas partes.</t>
  </si>
  <si>
    <t>El establecer un pensamiento neutro en el caso del aborto creo que fue lo difícil de desarrollar.</t>
  </si>
  <si>
    <t>Creo que un poco de todo, el saber dejar mis pensamientos de lado y dejar una posición neutra fue lo fundamental.</t>
  </si>
  <si>
    <t>186.11.58.179</t>
  </si>
  <si>
    <t xml:space="preserve">wwwanaisrocha8888@gmail.com </t>
  </si>
  <si>
    <t>20220418_151654.jpg</t>
  </si>
  <si>
    <t>1. juntar papeles, 2. doblarlo en forma de percha de ropa para colgar aros, 3. marcar una hoja especifica en un libro o cuaderno.</t>
  </si>
  <si>
    <t>verde+largo= regla de plastico, verde +rápido= auto verde, rectangular+ largo = bus.</t>
  </si>
  <si>
    <t>Estoy de acuerdo con la decisión del profesor porque aunque José solo cometio la falta una vez aun asi la cometio y cuando alguien comete una falta debe responder a las consecuencias que en este caso sería ser reprobado.</t>
  </si>
  <si>
    <t>A FAVOR : puntos fuertes: científicos que afirman que en las primeras semanas el embrión o feto no esta lo suficientemente desarrollado, para mi es un punto fuerte ya que tiene respaldo científico; puntos débiles: abandonar sus estudios las empujara a la pobreza,  para mi este punto es debil ya que no necesariamente por abandonar sus estudios va a ser pobre ya que puede tener una familia que la sostenga económicamente. EN CONTRA: puntos fuertes: las bases científicas tambien estan presentes aquí, puntos débiles: que el aborto provocado puede tener efectos en la salud mentas, si bien puede ocurrir no necesariamente ocurre siempre.</t>
  </si>
  <si>
    <t>Para mi lo mejor seria que el aborto sea legal pero que se informe y se eduque sobre lo que se esta apuntó de hacer para que asi solo aborten las personas que estan seguras de abortar y las que no quieren abortar no aborten.</t>
  </si>
  <si>
    <t>Si tuviera que elegir una postura sería a favor ya que considero que cada persona puede tomar una decisión razonable respecto a su situación.</t>
  </si>
  <si>
    <t>lo mas fácil fue hacer dibujos con las formas ya que era una actividad mas libre en cuanto a creatividad y la mas dificil fue la de argumentacion al problema del aborto ya que con el espacio que hay para escribir no podia leer lo que habia escrito anteriormente.</t>
  </si>
  <si>
    <t xml:space="preserve">no se </t>
  </si>
  <si>
    <t>191.126.165.134</t>
  </si>
  <si>
    <t>diegoantoniosuazoperez1@hotmail.com</t>
  </si>
  <si>
    <t>20220418_151704.jpg</t>
  </si>
  <si>
    <t xml:space="preserve">Sujetar hojas - sacar chip celular - poner una llave dentro - </t>
  </si>
  <si>
    <t xml:space="preserve">Verde+largo=pasto  texturado+rapido=serpiente  verde+rapido=lagartija  rectangular+grueso=mesa  </t>
  </si>
  <si>
    <t xml:space="preserve">A favor: le beneficia a la mujer y en la toma de sus decisiones. En contra: rompe los derechos humanos </t>
  </si>
  <si>
    <t>Puede ser legal con sus causales y favoreciendo las dos posturas</t>
  </si>
  <si>
    <t>Aborto con sus causales</t>
  </si>
  <si>
    <t>Preguntas del aborto</t>
  </si>
  <si>
    <t>Creatividad e ingenio para resolver problemas</t>
  </si>
  <si>
    <t>186.11.81.183</t>
  </si>
  <si>
    <t>Lpena22@alumnosutalca.cl</t>
  </si>
  <si>
    <t>3CC93A92-8797-4076-8F6C-D87AA7B87417.jpeg</t>
  </si>
  <si>
    <t xml:space="preserve">Ordenar hojas de oficio, sostener una carta en un regalo, cerrar un paquete de papas fritas </t>
  </si>
  <si>
    <t xml:space="preserve">Verde + rectangular = cancha de fútbol, rectangular + texturizado = esponja, largo +rápido = metro, largo + texturizado = rama de un árbol, grueso + rápido = avión </t>
  </si>
  <si>
    <t>Estoy en desacuerdo, ya que el profesor debería haber puesto la calificación más baja en el examen, no haber reprobado el ramo completo. No se está valorando el esfuerzo anterior.</t>
  </si>
  <si>
    <t>Un argumento fuerte a favor del aborto, es que el feto antes de las 16 semanas no es un organismo sensible ni autoconsiente.</t>
  </si>
  <si>
    <t xml:space="preserve">Una solución consensuada, es que se apruebe el aborto a una edad establecida y brindar ayuda psicológica post operación, en caso de que la mujer lo necesite </t>
  </si>
  <si>
    <t xml:space="preserve">Mi postura es a favor, siempre que sea realizado el proceso correctamente, que sea seguro y se brinde alguna alternativa en caso de inconvenientes post operación </t>
  </si>
  <si>
    <t>Lo más difícil fue indicar los argumentos débiles o fuertes, ya que independiente del texto uno ya tiene una postura ante la sociedad y dicho tema</t>
  </si>
  <si>
    <t xml:space="preserve">Deducir, identificar, rastrear y localizar </t>
  </si>
  <si>
    <t>186.11.59.143</t>
  </si>
  <si>
    <t>marchantjaviera03@gmail.com</t>
  </si>
  <si>
    <t xml:space="preserve">Agrupar hojas, Aro, Marca página, Llavero, Hacer agujeros pequeños, Raspar </t>
  </si>
  <si>
    <t>Verde+-Largo= Pepino, Rectangular+Largo: Cama</t>
  </si>
  <si>
    <t>Estoy de acuerdo con el profesor, porque haya sido su primera vez copiando o no, el castigo debe ser igual para todos.</t>
  </si>
  <si>
    <t xml:space="preserve">Favor: El argumento es fuerte porque abarca varios puntos importantes, la mujer es dueña de su cuerpo y debería tener el poder de decidir. En contra: Los argumentos son débiles porque se basa mas en lo científico que en lo moral, es verdad que todas las vidas deben ser respetadas, pero si no van a ser cuidadas de la forma que se lo merecen, mejor que no nazcan. </t>
  </si>
  <si>
    <t xml:space="preserve">Una solución sería aprobar el aborto pero con el requisito de que el embrión no esté en desarrollo. </t>
  </si>
  <si>
    <t>Mi solución es que el aborto sea aprobado, la mujer debe decidir si quiere o no ser madre, pero responsablemente. El aborto no tiene que ser visto como un juego porque también afecta a la larga la salud de la mujer y hay que ser conscientes de eso.</t>
  </si>
  <si>
    <t>Lo más fácil fue argumentar  a partir de un artículo o texto dado, pero a la hora de inferir me cuesta un poco más.</t>
  </si>
  <si>
    <t>Fortalezas: Conocimientos generales, argumentar. Debilidades: Comprensión.</t>
  </si>
  <si>
    <t>190.110.103.235</t>
  </si>
  <si>
    <t>gonzalo.mc419999@gmail.com</t>
  </si>
  <si>
    <t>IMG_20220418_151636421_HDR.jpg</t>
  </si>
  <si>
    <t>Afirmar, perforar, rayar, ocuparlo de aro</t>
  </si>
  <si>
    <t>Verde + texturado= hoja, rectangular + largo= regla, Grueso + largo + rectangular= palo, rapido + largo= tren, grueso + texturado= tronco</t>
  </si>
  <si>
    <t>Estoy en desacuerdo con el profesor porque considero que reprobar al alumno la asignatura es una medida bastante radical, lo que yo haría seria bajarle la nota de esa evaluación y dejarlo con una advertencia para futuras evaluaciones.</t>
  </si>
  <si>
    <t xml:space="preserve">Con los proabortistas se establece desde la libre decisión de uno mismo, la calidad de vida de la madre, los cuales puede ser considerados argumentos fuertes ya que es una vida ya vivida la que se esta estimando, con los provida se va con un argumento mas por la ética y los valores de cada persona, esto puede ser un argumento debil ya que los valores de cada persona varian demasiado y la vida que de esta queriendo proteger aun no de sabe con certeza si es consiente o no de ella. </t>
  </si>
  <si>
    <t>Por el medio de estudios en los cuales se puede saber con certeza los grados de conciencia de los fetos tambien considerando las situaciones socioeconómicas de las madres y si el nacimiento de un bebe afecta la vida de ellas</t>
  </si>
  <si>
    <t>Con el aborto ya que muchas veces las situaciones sociales de las personas no son las mejores, muchas otras veces estos embarazos son no deseados o por abusos a distintas personas</t>
  </si>
  <si>
    <t xml:space="preserve">Lo las facil fueron los primero items ya no se tiene que tener un análisis tan a fondo para dar una respuesta, siendo asi mas dificil lo del final ya que al pasar el tiempo y tener que analizar de mejor manera los textos y las preguntas para dar una respuesta se me hacia mucho mas complejo </t>
  </si>
  <si>
    <t>Por el medio de valores y experiencias previas vividas a través de los años que llevo estudiando intentando analizar cada respuesta por separado y planteado un escenario imaginario en mi mente para ver si coincidía con la respuesta que esperaba</t>
  </si>
  <si>
    <t>186.11.116.248</t>
  </si>
  <si>
    <t>tomasvalenzuelavaldes@gmail.com</t>
  </si>
  <si>
    <t>IMG_20220418_151741.jpg</t>
  </si>
  <si>
    <t>Unir 2 o más papeles, usar el alambre como estructura de una escultura de arcilla, hacer un resorte dándole otra forma al clip.</t>
  </si>
  <si>
    <t xml:space="preserve">Cancha de fútbol, colibrí, pasto, tubo de PVC, resorte, bloque de concreto, cinta para medir, lagartija, </t>
  </si>
  <si>
    <t xml:space="preserve">Estoy en desacuerdo, pues la copia solo busca complementar lo ya respondido en una prueba que probablemente solo evalúe la memorización </t>
  </si>
  <si>
    <t>El planteamiento de Humberto Maturana señala que lo humano viene de la culturización, además de que el embrión no es un ser sintiente, esto da a entender que no se habla de hacer daño.</t>
  </si>
  <si>
    <t>Permitirlo solo bajo ciertas circunstancias, estableciendo una cantidad de semanas límite y la necesidad de una "justificación"</t>
  </si>
  <si>
    <t>A favor, porque si bien un embrión es un grupo de células cambiante no posee la capacidad de sentir, además la responsabilidad de la crianza y la mantención cae en la madre principalmente,por lo tanto ella debería tener la facultad de determinar si se encuentra apta o desea tener un bebé</t>
  </si>
  <si>
    <t>La más fácil fue la de unir conceptos, y las más difíciles aquellas dónde se necesitaba tomar una posición fija, porque al momento de contrastar los argumentos o condiciones había cierta duda</t>
  </si>
  <si>
    <t>La asociación de conceptos, transformar planteamiento ya dados, la inferencia y el planteamiento de casos ipoteticos</t>
  </si>
  <si>
    <t>191.126.138.213</t>
  </si>
  <si>
    <t>20220418_151817.jpg</t>
  </si>
  <si>
    <t xml:space="preserve">Abrir un candado, limpiarse un oreja, hacer un gancho, abrir una cerveza. </t>
  </si>
  <si>
    <t>Grueso + texturado = tronco. Verde + rápido= pajaro. Verde + grueso = hulk. Largo + grueso + verde= cocodrilo.</t>
  </si>
  <si>
    <t>Estoy de acuerdo con el profesor, ya que sin importar lo tan buen estudiante que sea igual cometió un falta</t>
  </si>
  <si>
    <t>A favor: la mujer tiene derecho de elegir sobre su cuerpo. Es un argumento fuerte, ya que cada uno debe tener derecho sobre su cuerpo. Provida: el derecho a la vida. Argumento fuerte, ya que existe el derecho fundamental de la vida y este derecho no puedede ser reprimido.</t>
  </si>
  <si>
    <t xml:space="preserve">No creo ser capaz de dar una solución consensuada frente a esta problemática. </t>
  </si>
  <si>
    <t>Mi postura sería el aborto bajo las 3 causales, ya que así se mantiene la posibilidad de abortar, pero no de manera libre para así también mantener la responsabilidad de las decisiones tomadas.</t>
  </si>
  <si>
    <t>Fue fácil dibujar e idear conceptos en base a las palabras dadas, pero fue difícil analizar las preguntas respecto al aborto.</t>
  </si>
  <si>
    <t xml:space="preserve">Creatividad y análisis </t>
  </si>
  <si>
    <t>186.174.10.85</t>
  </si>
  <si>
    <t>vroldan22@alumnos.utalca.cl</t>
  </si>
  <si>
    <t>F3CCE2FA-8CFD-4A11-B9F2-A4A53B16D1F8.jpeg</t>
  </si>
  <si>
    <t>Juntar hojas - deformar a voluntad para cerrar bolsas o similares</t>
  </si>
  <si>
    <t>Verde + rectangular + largo = lápiz verde + grueso = lápiz verde gordo, rectangular + texturado = esponja, rectangular + grueso + largo + texturado = tronco de árbol</t>
  </si>
  <si>
    <t>De acuerdo, pues cometió una falta. La excusa que da no lo justifica, pues alguien que mata por primera vez podría decir lo mismo y no tendría sentido que no se le penalice.</t>
  </si>
  <si>
    <t xml:space="preserve">Fuertes: Decisión propia del cuerpo y maternidad,  prevención de embarazos de menores, el embrión no está lo suficientemente desarrollado en las primeras semanas del embarazo, el embrión desde la fecundación es la primera etapa de un humano. Débil: las vidas son sagradas y no se debería abortar por eso. </t>
  </si>
  <si>
    <t>Poder abortar solo antes de la semana 16, ya que así se aseguraría de que el feto no tenga lóbulos cerebrales.</t>
  </si>
  <si>
    <t>A favor del aborto pues si la mujer fue victima de violacion, se le debería permitir el decidir que hará, también por alguna mal formación del infante se debería permitir abortar pues esto supondría alguna enfermedad o problema para el infante que podría influir de manera negativa y hasta causarle la muerte prematura de este</t>
  </si>
  <si>
    <t xml:space="preserve">Las preguntas de de desarrollo y el uso del clip fueron los más difíciles, puesto que no se me ocurría para que serviría el clip o como argumentar en el tema del aborto, lo más fácil serían las de selección múltiple </t>
  </si>
  <si>
    <t>Creatividad, inferencia, interpretación, formulación de juicios, argumentación. Debilidad al argumentar sobre mis puntos de vista o búsqueda de soluciones</t>
  </si>
  <si>
    <t>186.11.85.241</t>
  </si>
  <si>
    <t>franciscojavierfp77@gmail.com</t>
  </si>
  <si>
    <t>29D287A3-D350-4102-821F-894A372F1A7B.jpeg</t>
  </si>
  <si>
    <t xml:space="preserve">Como aguja, como llave(improvisada), </t>
  </si>
  <si>
    <t xml:space="preserve">Verde+largo: enredaderas, grueso+rectangular: micro, grueso+rápido: tiburón, verde+rectangular: patio, </t>
  </si>
  <si>
    <t>Acuerdo, sin embargo, se deberían tomar en cuanta mas variables del caso, por ejemplo, es el profesor un buen profesor, cuál es la situación emocional del estudiante, etc. No  se puede formar una conclusión a partir de tan poca información.</t>
  </si>
  <si>
    <t xml:space="preserve">Es derecho de las mujeres y personas en general el decidir que hacer con sus cuerpos, sobre todo si se trata de algo que va más allá de su conteo (como en el caso de la violacion) o si simplemente no se sienten preparados. Es verdad que en el sentido filosófico de si un embrión es un humano o no queda mucho por discutir, sin embargo, los movimientos próvidas se caracterizan por ser movimientos llanos de contradicciones pertenecientes a los sectores más conservadores. </t>
  </si>
  <si>
    <t>Un consenso podría ser el de la legalización más la educación sexual, para así evitar embarazos no deseados y violaciones.</t>
  </si>
  <si>
    <t xml:space="preserve">El aborto es un derecho de todas las mujeres al decidir que hacer con sus cuerpos, la educación juega un rol fundamental en este ámbito, pues Razo es como violaciones o embarazos no deseados son parte de una sociedad con poca conciencia y educación </t>
  </si>
  <si>
    <t>Nada demasiado difícil, me gustaría tener más tiempo para leer con mas detención.</t>
  </si>
  <si>
    <t xml:space="preserve">Crítica y abstracción para ver los distintos ángulos de problemáticas requeridos </t>
  </si>
  <si>
    <t>186.173.214.71</t>
  </si>
  <si>
    <t>Estefi.cp2001@gmail.com</t>
  </si>
  <si>
    <t>20220418_151925.jpg</t>
  </si>
  <si>
    <t>Afirmar papeles, aros, cadenas</t>
  </si>
  <si>
    <t>1= pino  2= jeep</t>
  </si>
  <si>
    <t>Estoy de acuerdo con el profesor pirque el está haciendo lo que el reglamento le pide. Pero talvez José haya tenido razones para hacer lo que hizo.</t>
  </si>
  <si>
    <t>A favor del aborto: tienen investigaciones científicas que refutan sus puntos   En contra: es más que nada una "creencia" que quieren imponer</t>
  </si>
  <si>
    <t>Que cada uno se quede con su pensamiento, sin juzgar al otro porque piense diferente</t>
  </si>
  <si>
    <t xml:space="preserve">Mi postura es a favor del aborto; siento que un embarazo no deseado podría tener repercusiones a largo plazo, repercusiones que se pueden evitar con el aborto. </t>
  </si>
  <si>
    <t>Más fácil: dibujar y responder. Más difícil: saber que fue lo más fácil y difícil</t>
  </si>
  <si>
    <t>Comprensión lectora</t>
  </si>
  <si>
    <t>186.11.47.40</t>
  </si>
  <si>
    <t>cinzulza22@alumnos.utalca.cl</t>
  </si>
  <si>
    <t>20220418_151732.jpg</t>
  </si>
  <si>
    <t>Para juntar papel, como decoración (hacerle forma de corazón), abrir una puerta o un seguro, picarle el ojo a tu enemigo, como moldadiente, para sacar la basurita del puerto usb del celular, para abrir una entrada pequeña (como la del chip del teléfono), para juntar la bolsa de doritos y que no se añejen después de comer, para matar hormigas, para sacar suciedad de uñas, para jugar a que salte, pegarle un corazón y tienes un regalo del día de la madre.</t>
  </si>
  <si>
    <t>Verde+texturado: palta, pasto, pintura de pared. Verde+rectangular: alga nori, carcasa, helado de agua, cancha, cuaderno, libro, funda, frazada, almohada, jenga de colores, poroto Verde. Verde+grueso: Un palo, un pino, un árbol, un pino de boliche. Verde+largo: un río, un triptico, un carabinero,un afiche. Verde+Rápido: un colibrí, unas zapatillas. Grueso y largo: Una bodega. Largo y rápido: culebra, velociraptor. Texturado y rápido: un jaguar, un cheetah</t>
  </si>
  <si>
    <t>Estoy en desacuerdo, se me hace un castigo muy grande para un estudiante que bien ha sido ejemplar en sus notas. Buscaría abrir el diálogo en vez de crear un problema que lo deje triste y resentido hacia mi y la educación.</t>
  </si>
  <si>
    <t>Creo que el argumento pro-aborto tiene más argumentos objetivos y científicos, aparte que estipula razones buenas por las que se debería apoyar sin reprender a nadie, o ni siquiera apoyar, solo no juzgar a quienes deciden hacerlo. El próvida termina siendo débil porque si bien se deben respetar las creencias, la libertad de pensamiento se termina cuando dañas la libertad del otro. Termina siendo hipócrita porque claro, quieren que nazca si o si pero después de nacido termina el movimiento y no le importa las condiciones que podría tener el hipotético niño.</t>
  </si>
  <si>
    <t>Que el aborto sea libre, seguro y gratuito, con campañas de información y grupos de terapia centrados en un enfoque religioso explicando sus razones y como es el proceso.</t>
  </si>
  <si>
    <t>Mi respuesta es ser pro aborto y esperar a que ojalá se legalice, la mujer es dueña de su cuerpo, es dueña de escoger tener o no tener y por sobre todo, no quiero que nadie pase por el dolor que da no tener una opción.</t>
  </si>
  <si>
    <t>Lo que más me gusto y fue más fácil fueron los dibujos porque lo encontré un ejercicio didáctico que te enseña a ver más allá. Lo más difícil quizá fue lo de la conclusiones porque había que responderlas sólo con lo que salía ahí y no guiarse por conocimiento general y siento que eso me impedía hacerlo, porque quería responder con mi conocimiento.</t>
  </si>
  <si>
    <t>Creatividad, comprensión lectora, inferir, argumentación. Creo que lo mejor que tuve fue la creatividad y lo peor la argumentación porque en estos momentos de la tarde tengo mucho sueño por despertarme a las 5:30 por el bus y justo tener que leer y justificar a esta hora me cansa mentalmente.</t>
  </si>
  <si>
    <t>191.126.146.46</t>
  </si>
  <si>
    <t xml:space="preserve">jalarcon20@alumnos.utalca.cl </t>
  </si>
  <si>
    <t>20220418_151717.jpg</t>
  </si>
  <si>
    <t xml:space="preserve">Juntar hojas, arreglar un llavero, de aguja, de arma, como pinche para el pelo, para abrir una seguro </t>
  </si>
  <si>
    <t xml:space="preserve">Regla, mantel, cuaderno, auto, ladrillo, pasto, computador, </t>
  </si>
  <si>
    <t>Acuerdo, ya que aunque es un alumno destacado, el reglamento rige para todos de igual manera, independiente si es la primera vez que sucede o no.</t>
  </si>
  <si>
    <t xml:space="preserve">Sobre los puntos en contra, nadie puede decidir sobre el cuerpo de otro, siendo insensible para la persona de la cual se está tomando la decisión sobre su cuerpo. También, los efectos que esto puede presentar no son sólo físicos, si no que también psicológicos. </t>
  </si>
  <si>
    <t>Con este tema sobre la mesa, no se puede tomar una decisión consensuada, ya que desde varios puntos, ambos lados están en contra del contrario. No se puede llegar a un acuerdo al 100%.</t>
  </si>
  <si>
    <t>Estaría a favor, ya que al fin y al cabo la decisión es del cuerpo de alguien, y esa persona debería de estar a cargo de tomar dicha decisión, no se puede obligar a nadie a hacer algo que obviamente no quieren, para no perjudicar su salud física y mental.</t>
  </si>
  <si>
    <t>Diría que lo más fácil fue la problemática, por ya tener ideas formuladas en el tema, y lo más difícil dibujar cosas con una forma predeterminada, ya que se cierran muchas posibilidades de creación.</t>
  </si>
  <si>
    <t>Analizar y pensar todo, aunque no es mi fuerte pero tampoco mi debilidad, siento que es lo que más se desarrolla.</t>
  </si>
  <si>
    <t>190.107.228.152</t>
  </si>
  <si>
    <t>vd.doll99@gmail.com</t>
  </si>
  <si>
    <t>IMG_20220418_151604.jpg</t>
  </si>
  <si>
    <t xml:space="preserve">Sujetar papel, para abrir cerraduras, cerrar una bolsa abriendo el alambre, para hacer aritos, como estructura para una escultura pequeña, etc. </t>
  </si>
  <si>
    <t xml:space="preserve">Verde + texturado= hoja de árbol, verde + rápido = mantis religiosa, grueso + largo = tronco, rectangular + grueso = novela, texturado + rápido = caballo, rectangular + largo = regla, grueso + verde = botella, rápido + largo = serpiente cazando. </t>
  </si>
  <si>
    <t xml:space="preserve">Estoy de acuerdo con la decisión del profesor puesto que por un lado esto estaba establecido en las reglas y por otro no sería justo para el resto de sus compañeros si el profesor dejara pasar la falta. </t>
  </si>
  <si>
    <t>Postura a favor del aborto; su punto fuerte es el hecho del derecho de la mujer sobre su cuerpo y especialmente en caso de violacion o riesgo de muerte, además está lo del embarazo de menores, como punto débil está que todavía hay discrepancias en cuanto a lo que se considera un ser humano. Postura en contra del aborto; como punto fuerte está la discrepancia que hay sobre desde cuándo se considera a un ser humano como tal, como punto débil está que las mujeres sufren mucho al tener que esperar un embarazo del que saben que el niño probablemente morirá y que es muy cruel esperar que las mujeres voladas deban soportar esa carga no deseada.</t>
  </si>
  <si>
    <t xml:space="preserve">Lo ideal sería el aborto por las 3 causales; violacion, riesgo mortal de la madre y muerte del feto. </t>
  </si>
  <si>
    <t xml:space="preserve">Personalmente estoy a favor del aborto, siento que la mujer debería tener libertad de elegir si está dispuesta o no a cuidar de un niño. Además se presentan otras causas como la falla de los métodos anticonceptivos. </t>
  </si>
  <si>
    <t xml:space="preserve">Lo más fácil para mi fue el desarrollo de respuestas, mientras que lo más difícil fue la elección de alternativas puesto a su limitancia. </t>
  </si>
  <si>
    <t xml:space="preserve">Principalmente ponerme en el lugar de los casos cuestionados, mientras que la primera actividad de dibujos fue pura creatividad. </t>
  </si>
  <si>
    <t>186.173.133.88</t>
  </si>
  <si>
    <t xml:space="preserve">maxi.mbss00@gmail.com </t>
  </si>
  <si>
    <t>IMG_20220418_151627.jpg</t>
  </si>
  <si>
    <t>Aro, para sujetar, una figurita o escultura.</t>
  </si>
  <si>
    <t>Verde + largo = apio, espárrago, chicle, árbol, cactus. Verde + texturado = pasto, pintura, ropa. Verde + grueso= plumón, pepino, morrón o pimentón. Verde + rápido = Velociraptor.</t>
  </si>
  <si>
    <t>Desacuerdo, ya que creo q por solo una pregunta, no le puede juzgar a una persona o peor aún hechar en este caso.</t>
  </si>
  <si>
    <t>Primero no creo q haya un argumento fuerte en contra, siento q todos son igual de débiles y creo q lo único q hay q saber es q el cuerpo es de la mujer y ella tiene derecho a decidir, q hará con su cuerpo.</t>
  </si>
  <si>
    <t>No creo q debería haber una solución consensuada, ya q no siento haya un argumento válido en contra.</t>
  </si>
  <si>
    <t>No puedo elegir si abortaría o no, ya q soy hombre.</t>
  </si>
  <si>
    <t>Fue la parte de las alternativas, ya q no me siento bien con, porq es imposible englobar todo lo q las personas piensan.</t>
  </si>
  <si>
    <t>Solo decir lo q pienso y nada más.</t>
  </si>
  <si>
    <t>186.172.70.227</t>
  </si>
  <si>
    <t>naachimart@gmail.com</t>
  </si>
  <si>
    <t>883BB3D1-8B73-48D5-B427-64C2CDCB4AF4.jpeg</t>
  </si>
  <si>
    <t xml:space="preserve">para afirmar papeles, para agarrar cosas, limpiar un agujero pequeño, apretar algo pequeño, </t>
  </si>
  <si>
    <t>verde + largo = pasto, rectangular + largo= edificio, verde + rapido = lagartija, grueso + verde = poleron, largo + texturado = manta, rectangular + texturado = alfombra, rapido + largo = cheeta, rectangular + verde = caja de zapatos</t>
  </si>
  <si>
    <t xml:space="preserve">Estoy de acuerdo con la decision que tomo el profesor, debido a que esta consecuencia se encuentra establecida en el reglamento, por lo que todos los estudiantes estan al tanto de lo que les puede ocurrir si escogen copiar. Es por ello, que José debería aceptar las consecuencias de sus actos. </t>
  </si>
  <si>
    <t xml:space="preserve">Desde la postura a favor del aborto, a mi parecer, un argumento fuerte es sobre la salud, si uno ve datos puede darse cuenta de que es verdad, una postura debil seria que la mujer pueda decidir sobre su propio cuerpo, ya que otras personas consideran que el feto deberia como tener mas relevancia y que no es solo un cuerpo, sino que dos. La postura debil de los provida seria que todas las vidas son sagradas, debido a que no toda la gente piensa igual y un argumento fuerte seria que los abortos pueden tener consecuencias graves para la salud mental, ya que no es facil pasar por este proceso. </t>
  </si>
  <si>
    <t xml:space="preserve">Que a la mujer se le otorgue el derecho de abortar pero con diferentes causales, como violacion, que el feto venga con alguna enfermedad y su esperanza de vida sea minima y que pueda causar la muerte a la madre </t>
  </si>
  <si>
    <t xml:space="preserve">Mi postura seria a favor del aborto, principalmente porque una mujer debiera tener el derecho de decidir lo que quiera hacer con su cuerpo, que a la gente no le debiese molestar, que si una mujer decide no abortar esta bien, al igual que si una decide que si tambien lo esta, ya que es cosa de ellas, ademas que no es que los abortos no ocurran, la legalizacion los haria mas seguros. </t>
  </si>
  <si>
    <t xml:space="preserve">lo mas facil ha sido las combinaciones con adjetivos y lo mas complicado los argumentos del aborto, ya que conlleva un gran analisis </t>
  </si>
  <si>
    <t xml:space="preserve">La habilidad mas utilizada fue la comprension lectora, ademas que dentro de este termino se encuentra por ejemplo la comprension y el analisis, que se tuvo que utilizar para poder responder este cuestionario de la mejor forma posible . </t>
  </si>
  <si>
    <t>201.219.234.133</t>
  </si>
  <si>
    <t>melissaaaq@gmail.com</t>
  </si>
  <si>
    <t>6E76E02B-C238-4D1E-B721-2D31C01CF62D.jpeg</t>
  </si>
  <si>
    <t>sujetar papeles, sujetar ropa, ocuparlo para sacar el chip del teléfono, para sujetar cartulinas</t>
  </si>
  <si>
    <t>verde + largo = pasto - verde + texturado = brócoli - verde + grueso= apio - verde rectangular = regla - verde + rápido = saltamontes - verde + largo = árbol - verde + texturado = porotos verdes</t>
  </si>
  <si>
    <t>José no puede excusarse con que el nunca lo había hecho, los alumnos están advertidos de que esto podía suceder y el aún así lo hizo, así que debe asumir sus consecuencias. Esta regla es para todos por igual</t>
  </si>
  <si>
    <t xml:space="preserve">es decisión de cada mujer decidir sobre su propio cuerpo, nadie mas que una misma toma la decisión de abortar o no. Es preferible que se aborte a que después aquel hijo tenga una vida infeliz, en donde no lo quieran, sus padres los traten mal y después tenga que ir a terapia. No tengo ningún punto débil debido al aborto, ya que los temas psicológicos deberían ser tratados obligatoriamente después de realizar el aborto. Con los providas, para mí  no existe punto fuerte, ellos no son capaces de respetar el cuerpo de cada mujer, cuando el bebé ya nació y este termina en el sename o en un hogar de menores, no se hacen cargo, se le olvida que existe, aún habiendo la posibilidad de que esto no sucediera. </t>
  </si>
  <si>
    <t>para mí la solución es legalizar el aborto, la mujer que no quiera hacerlo, no lo hace y ya, por eso cada mujer decide sobre su cuerpo. Los hombres no tienen ni una posibilidad de opinar en la decisión de abortar o no.</t>
  </si>
  <si>
    <t>elijo pro aborto, porque como dije anteriormente, se nos debe la posibilidad de elegir lo que queramos para nuestro futuro y cuerpo, y si, hay anticonceptivos pero no son del todo seguros.</t>
  </si>
  <si>
    <t>preguntas de inferencia</t>
  </si>
  <si>
    <t>analizar, inferir, etc.</t>
  </si>
  <si>
    <t>181.43.227.13</t>
  </si>
  <si>
    <t>Marcomanriquez2002@gmail.com</t>
  </si>
  <si>
    <t>IMG_20220418_151703.jpg</t>
  </si>
  <si>
    <t xml:space="preserve">Pinche, sujeta papeles, sí se cuelga se puede usar para sostener otras cosas, si se le desforma se puede usar para realizar figuras. </t>
  </si>
  <si>
    <t>Verde + largo + grueso = pepino // largo + rápido = auto // verde + texturado = hoja // grueso + rectangular + texturado =cartón // grueso + texturado = carbón // verde + rápido + largo = lagartija // rectangular + texturado + grueso = goma de borrar // verde + rectangular = chicle en barra. // grueso + largo = pasta de diente //</t>
  </si>
  <si>
    <t xml:space="preserve">De acuerdo, el reglamento ya estaba establecido y comp participante de la institución José sabía el riesgo que corría al hacer trampa, así sea la primera vez que lo hacía o no. Solo le queda asumir las consecuencias de sus actos. </t>
  </si>
  <si>
    <t xml:space="preserve">A favor considero que al argumento más débil sería el de la decisión individual de la mujer, puesto que se puede agarrar de que es otro ser vivo, sin embargo, su argumento mas fuerte radica en la incapacidad del feto para sentir dolor alguno. En contra, su argumento más débil sería ir a lo emocional y subjetivo como cuándo uno es o se vulve humano, mientras su argumento mas fuerte podría ser los médicos que los apoyan. </t>
  </si>
  <si>
    <t xml:space="preserve">La única solución que considero viable es que se permita el aborto en ciertas causales, de esa forma respetando el "derecho a la vida" de todos los fetos que no presenten riesgo vital para la madre y al mismo tiempo permitiendo a las mujeres que lo necesiten abortar. </t>
  </si>
  <si>
    <t xml:space="preserve">Personalmente estoy a favor de aborto, considero que someter a la presión psicológica y física de parir a un feto que no desea puede ser contraproducente y hasta peligroso para la vida de la madre como del futuro niño nacido, pues la tasa de depresión posterior al parto también es algo que debería considerarse, además abortar en un punto donde no sienta dolor alguno el feto no me parece cruel, si no certero, no se obliga a la madre a parir ni sufre el feto. </t>
  </si>
  <si>
    <t xml:space="preserve">Lo más fácil se me hizo la parte de dibujar, me es particularmente entretenido tratar de sacar formas o ideas de lo abstracto. Lo que más se me hizo complejo fue en las preguntas de afirmación desligarme del conocimiento general que podría complementar las respuestas. </t>
  </si>
  <si>
    <t>Generalmente tratao de utilizar la creatividad en la creación de conceptos en base a asimilar cosas previas vistas o conocidas. En el argumento, trato de dejar de lado mi opinión personal y basarme en una perspectiva objetiva de la situación dejando de lado lo que haría yo, aunque pueda entrar en conflicto con mi propia creencia, dejandome una sensación agridulce.</t>
  </si>
  <si>
    <t>186.11.43.42</t>
  </si>
  <si>
    <t>gmedina22@alumnos.utalca.cl</t>
  </si>
  <si>
    <t>Juntar hojas, amarrar cables, quitar mugre</t>
  </si>
  <si>
    <t xml:space="preserve">verde+largo=hoja rectangular+grueso=tabla de madera rectangular+texturado=cojín rápido+largo=tren </t>
  </si>
  <si>
    <t>De acuerdo, ya que así el alumno nunca más intentará copiar de nuevo.</t>
  </si>
  <si>
    <t>Los que están a favor del aborto, y se apoyan en la prevención de maternidad adolescente, debiesen preocuparse mayormente en la prevención del embarazo, promoviendo anticonceptivos y educando sexualmente a hombres y mujeres. Quienes argumentan en contra, debiesen velar por que la maternidad a causa de violación sea prevenida, ya que debe ser un hecho extremadamente traumatizante para la madre, y criar a un niño que fue producto de una violación, más aún.</t>
  </si>
  <si>
    <t xml:space="preserve">Todo debiese tratarse desde la prevención, educación sexual, promoción de anticonceptivos, fuerte penalización en caso de violaciones (castración química), y mayor accesibilidad a información para procedimientos médicos como los implantes anticonceptivos o vasectomía. </t>
  </si>
  <si>
    <t xml:space="preserve">Tengo una posición neutra, no creo ético que se le quite la vida a alguien que no puede hacer nada contra ello, pero también considero gravísimo que no se pueda abortar en caso de violación. Todo debiese tratarse desde la prevención, educación sexual, promoción de anticonceptivos, fuerte penalización en caso de violaciones (castración química), y mayor accesibilidad a información para procedimientos médicos como los implantes anticonceptivos o vasectomía. </t>
  </si>
  <si>
    <t xml:space="preserve">Lo más fácil fue trabajar desde la creatividad plasmada en el dibujo, ya que considero más sencillo plasmar una idea a través del dibujo, y lo más complejo es adaptar y argumentar desde una postura acerca de un tema controversial. </t>
  </si>
  <si>
    <t>Habilidad de dibujo, lectura, escritura, argumentación, en las cuales se me hizo más sencillo y entretenido el dibujo, y un poco más difícil la argumentación y escritura.</t>
  </si>
  <si>
    <t>186.11.116.52</t>
  </si>
  <si>
    <t xml:space="preserve">Alaneyzaguirre123@gmail.com </t>
  </si>
  <si>
    <t>20220418_151627.jpg</t>
  </si>
  <si>
    <t>Archivar papeles, ganzúa, hacer figuras de animales (un pato por ejemplo), de arma, anillo, pircing, pinche de pelo, collar</t>
  </si>
  <si>
    <t xml:space="preserve">Verde + grueso + textura = palta    largo + rectangular + rápido = vala de francotirador      verde + texturizado = pasto     rápido + largo = Usain Bolt </t>
  </si>
  <si>
    <t xml:space="preserve">En desacuerdo, si fuevsu primera ves copiando debería solo darle un reclamo, pero la segunda ves si lo reprueba de una ya que da a entender que no aprendí su lección </t>
  </si>
  <si>
    <t xml:space="preserve">El aborto debe ser legal, ya que como lo dise el texto, si el bebé sale con malformaciones puede provocar un riesgo para el y la mamá, también si es en caso de violación, la mujer debería de desidir ella lo que quiere hacer con su cuerpo </t>
  </si>
  <si>
    <t>Que el aborto sea legal por las tres causales (Violación, deformación genética o riesgo de muerte de la madre) (creo que eran esas)</t>
  </si>
  <si>
    <t xml:space="preserve">El aborto sea legal, ya que muchas atrocidades les pasan a las mujeres cada día y que tengan un bebé producto de una violación le puede arruinar la vida a la madre, también al bebé, y si nace con deformidades genéticas moriría a en poco tiempo, así que sería un favor (sino medio feo eso, pero meh) </t>
  </si>
  <si>
    <t>Lo más fácil fueron las preguntas, sentí que era muy fácil responderlas, lo más difícil, mucho texto, me distraía  demasiado</t>
  </si>
  <si>
    <t>Interpretación y juicios son los que más utilice</t>
  </si>
  <si>
    <t>186.11.97.175</t>
  </si>
  <si>
    <t>Antoniaaguilera67@gmail.com</t>
  </si>
  <si>
    <t>IMG_20220418_151510.jpg</t>
  </si>
  <si>
    <t>Para abrir una puerta, marcador de páginas, marcador de puntos para tejer, sujetar hojas</t>
  </si>
  <si>
    <t xml:space="preserve">Rectangular + largo = ventana, verde + largo = planta, </t>
  </si>
  <si>
    <t>No estoy de acuerdo con el profesor, ya que si cometió ese error en una sola prueba yo le hubiera bajado la escala de notas de esa prueba, no reprobarle la asignatura completa, además es un error del estudiante en donde solo se afecta a el mismo y nadie más.</t>
  </si>
  <si>
    <t>Aprobar el aborto y que cada mujer decida que hacer con su vida.</t>
  </si>
  <si>
    <t xml:space="preserve">Apruebo del aborto y libre elección </t>
  </si>
  <si>
    <t>Lo más fácil de realizar fueron los dibujos, y lo más difícil las preguntas con desarrollo</t>
  </si>
  <si>
    <t>Mi estrategia fue leer con atención y al principio usar mi imaginación con la habilidad de dibujar.</t>
  </si>
  <si>
    <t>Carlaconejo13579@gmail.com</t>
  </si>
  <si>
    <t>IMG_20220418_151632.jpg</t>
  </si>
  <si>
    <t>Juntar hojas, usarlo de aro, unir dos cadenas, abrir la parte del chip del teléfono, como decoración en la ropa</t>
  </si>
  <si>
    <t xml:space="preserve">Texturado + Rápido = Lija Verde +Largo= pepino Verde+texturado= palta Rápido +Largo= tren Grueso +rectangular= libro </t>
  </si>
  <si>
    <t>De acuerdo, porque aunque lo haya hecho una vez, lo hizo a fin y al cabo y tiene que ser sancionado por eso</t>
  </si>
  <si>
    <t xml:space="preserve">A favor puntos fuertes : La violacion y el embarazo joven pueden provocar problemas psicológicos en la madre y también el feto no tiene sistema nervioso a favor puntos debiles: también puede generar problemas emocionales el hecho de abortar En contra puntos fuertes: si realmente el embrión ya es un ser humano sintiente sería malo en contra puntos debiles : obligarían a las mujeres a tener hijos producto de violaciones y generarían más problemas mentales en el país </t>
  </si>
  <si>
    <t>Yo creo que lo del aborto en 3 causales es aceptable en ambos casos, ya que son problemas que influyen a la mujer y es en la etapa que el feto se supone no tiene sistema nervioso</t>
  </si>
  <si>
    <t xml:space="preserve">Yo elegiría aborto libre, porque cada persona tiene derecho a decidir si quiere tener un hijo o no, independientemente sea por abuso o no, hay muchos motivos por los cuales una persona puede quedar embarazada, como por ejemplo la falla de pastillas anticonceptivas, entonces al final no sería un tema de irresponsabilidad, sino una falla de un medicamento y no se puede por que obligar a alguien a ser madre si no quiere. </t>
  </si>
  <si>
    <t>Loas fácil dibujar lo mas difícil creo que fue lo de identificar lo cierto de las conclusiones porque uno tiende a usar el conocimiento general, entonces me confundo en ese sentido para ver si es cierto o no</t>
  </si>
  <si>
    <t xml:space="preserve">Pensar bien antes de responder e intentar ser lo más creativa al momento de dibujar </t>
  </si>
  <si>
    <t>186.11.1.82</t>
  </si>
  <si>
    <t>v.gonzalezcaro7@gmail.com</t>
  </si>
  <si>
    <t>9F137901-2CF5-47AB-BFD1-00BA062F4972.jpeg</t>
  </si>
  <si>
    <t>enrollarlo en mis dedos, círculos, estirarlo, romperlo, hacer una flor, un corazón, utilizarlo de anillo, una serpiente, un espiral, usarlo para rayar mesas</t>
  </si>
  <si>
    <t>verde+ largo= tallo flor negro+largo=lápiz blanco+delgado+rectangular=hoja verde+delgado= crepeer minecraft plateado+largo= pulsera reloj rojo+delgado= pulsera celeste+rectangular=mascarilla verde+redondo= tapa jugo plateado+formarara=llave hogar verde+rectangular=cancha fútbol blanco+delgado+largo=arco</t>
  </si>
  <si>
    <t xml:space="preserve">Acuerdo con la decisión del profesor, ya que lamentablemente si le iba bien no debía porque hacerlo, si lo haces corres riesgo, para eso es mejor seguir estudiando, apesar de ser la primera, segunda vez… no se debe hacer y se hace ya conoces las consecuencias   </t>
  </si>
  <si>
    <t xml:space="preserve">Los puntos presentados por los científicos son algo fuerte, debido que le dan a conocer con hechos e investigaciones a la gente que está en contra del aborto que el bebe dentro de cierto momento, no es un humano. Lo cual genera mucha discusión en las personas provida </t>
  </si>
  <si>
    <t>Que para las personas que se caractericen por no abortar, que guarden su opinión debido a que todos tenemos diferentes puntos de vista y métodos de como llevar nuestra vida y de aquel niño/a que lleva dentro de su cuerpo</t>
  </si>
  <si>
    <t>a favor del aborto, ya que es algo que si no lo deseas tener no lo tengas, así de simple, lo cual hay gente que un bebe puede llevar a la pobreza por el hecho de gastar dinero y tiempo en el, no es algo fácil que todos puedan mantener</t>
  </si>
  <si>
    <t>lo más fácil los dibujos y los más difícil el texto del aborto, me confundi al leerlo y también el hecho de tenerlo en el celular no me acomoda a la vista</t>
  </si>
  <si>
    <t xml:space="preserve">inferir, creatividad, ingenio, política, postura, cultura </t>
  </si>
  <si>
    <t>191.125.40.57</t>
  </si>
  <si>
    <t xml:space="preserve">Mgrsilvab@gmail.com </t>
  </si>
  <si>
    <t>16503094025618129499404580412479.jpg</t>
  </si>
  <si>
    <t>Juntar papeles, juntar ropa, hacer figuras, abrir candados,</t>
  </si>
  <si>
    <t>Verde+grueso=tronco verde, rectangular+texturado=esponja para lavar loza, verde+texturado=pasto, rectangular+rapido=bus</t>
  </si>
  <si>
    <t xml:space="preserve">Acuerdo, ya que no es una decisión personal sino algo que depende del reglamento </t>
  </si>
  <si>
    <t>Encuentro que la postura a favor se centra más en datos duros como lo es  el aumento de probabilidad de pobreza en madres adolescentes por no estudio, en cambio los que están en contra del aborto solo se enfocaban en ver desde que momento se le empezaba a decir humano al feto</t>
  </si>
  <si>
    <t xml:space="preserve">Aborto en 3 causales </t>
  </si>
  <si>
    <t>A favor del aborto, ya que podría existir planificación de familia y natalidad más controlada</t>
  </si>
  <si>
    <t xml:space="preserve">Me gusto más resolver las primeras preguntas ya que era más relacionado con la creatividad </t>
  </si>
  <si>
    <t xml:space="preserve">En la mayoría de preguntas fue análisis </t>
  </si>
  <si>
    <t>186.173.130.66</t>
  </si>
  <si>
    <t xml:space="preserve">Pnunez16@alumnos.utalca.cl </t>
  </si>
  <si>
    <t xml:space="preserve">Saca corcho - antena </t>
  </si>
  <si>
    <t xml:space="preserve">Verde + rápido = auto carabineros </t>
  </si>
  <si>
    <t xml:space="preserve">No, todos nos podemos equivocar en las decisiones </t>
  </si>
  <si>
    <t xml:space="preserve">A favor </t>
  </si>
  <si>
    <t xml:space="preserve">Consultar a personas que quieran abortar </t>
  </si>
  <si>
    <t xml:space="preserve">Analizar la situación </t>
  </si>
  <si>
    <t xml:space="preserve">Aprender a analizar situaciones </t>
  </si>
  <si>
    <t>191.126.136.82</t>
  </si>
  <si>
    <t xml:space="preserve">cataafigueroae@hotmail.com </t>
  </si>
  <si>
    <t>0342AF5E-E339-4D13-89D4-1EFF7A01CC63.jpeg</t>
  </si>
  <si>
    <t xml:space="preserve">Para abrir puertas, perforar, como ganchito del cierre </t>
  </si>
  <si>
    <t xml:space="preserve">Verde + largo= pepino, rápido+ texturado= pista de atletismo, </t>
  </si>
  <si>
    <t xml:space="preserve">Estoy de acuerdo porque ningún estudiante debería hacer eso pero también el profesor sabiendo q ud era primeras vez que lo hacía debió haberle dado una segunda oportunidad </t>
  </si>
  <si>
    <t>Es fuerte al tener datos cientificos y verídicos en cambio los argumentos más vacíos son que simplemente “tiene derecho a la vida porque si”</t>
  </si>
  <si>
    <t xml:space="preserve">Que el feto ponga en peligro a la madre </t>
  </si>
  <si>
    <t xml:space="preserve">Estar a favor del aborto ya que si a una temprana edad quedan embarazadas y no hay dinero ni buenas condiciones para traer ese bebé al mundo mejor no hacerlo para que hacerlo sufrir </t>
  </si>
  <si>
    <t xml:space="preserve">Me cuesta la inferencia y me caaaarga hacer estas encuestas la verdad pero no estaba muy difícil, latero si </t>
  </si>
  <si>
    <t xml:space="preserve">La comprensión, mi criterio bajo distintas situaciones y ver de  acuerdo a mi criterio que está bien y que está mal </t>
  </si>
  <si>
    <t>45.232.92.224</t>
  </si>
  <si>
    <t xml:space="preserve">pau.gamboag@gmail.com </t>
  </si>
  <si>
    <t>IMG-20220418-WA0003.jpg</t>
  </si>
  <si>
    <t>perforar - abrir una puerta - juntar papeles - deformar y crear una nueva figura - indicar un lugar - amarrar algo - cortar - rayar o dibujar - raspar - usar como pinzas - para pinchar comida - rascar</t>
  </si>
  <si>
    <t xml:space="preserve">verde + rectangular + texturado = pasto sintético, rectangular + largo = piscina, grueso + largo + rápido= tren, verde + largo = serpiente, verde + rápido= reptil, grueso + texturado= tronco árbol, texturado + rápido = cocodrilo, verde + largo = tallarines de espinaca, largo + grueso = cabello </t>
  </si>
  <si>
    <t>en desacuerdo, siento que la desición tomada es muy extrema y se debería tener en consideración el historial de comportamiento como alumno de él y así encontrar una solución justa</t>
  </si>
  <si>
    <t>considero fuerte el argumento a favor del aborto sobre como afectaría negativamente a la mujer si se lleva a cabo el embarazo no deseado ya sea psicológicamente, físicamente o económicamente; En cuánto al argumento en contra del aborto que dice "todas las vidas son sagradas" lo encuentro muy débil ya que siento que es"cínico" o no sé cómo expresarlo ya que al decir que todas las vidas son sagradas se refieren a todas las vidas humanas ya que se sacrifican vidas todos los días para alimentarse o si no se sacrifican son vidas muy crueles, por ejemplo ¿para que traer al mundo una persona que solo sufrirá?</t>
  </si>
  <si>
    <t>En cualquier solución se tendría que tomar la desición de abortar o no hacerlo, yo creo q se debería abortar (los argumentos son más fuertes) pero considerar también el argumento contra el aborto donde habla del posible daño psicológico post aborto y ahí integrar ayuda psicológica post aborto</t>
  </si>
  <si>
    <t>Mí solución y respuesta es a favor del aborto principalmente por ser mujer y tratar de ponerme en esa situación sería horrible que pasarán a llevar mí decisión y me obligarán a hacer algo que se que me dañará, también al verlo en una visión más general es mejor no llevar a cabo un embarazo no deseado mejor para su salud, economía, recursos, etc. y si se llevará acabo afectaría a la mujer ( psicológicamente, físicamente, económicamente) como al feto (psicológicamente, físicamente) y a la sociedad (incrementando la pobreza, el abandono, niños dañados psicológicamente, etc.)</t>
  </si>
  <si>
    <t>lo difícil fue el estar contratiempo constantemente me bloquea la mente y fácil fue el hecho de argumentar un tema tan controversial pero al redactar complica por tener tantos argumentos en mente</t>
  </si>
  <si>
    <t>la memoria, la percepción, la argumentación como el lenguaje para expresar mí opinión, etc.</t>
  </si>
  <si>
    <t>186.11.96.98</t>
  </si>
  <si>
    <t>diegonuez10@gmail.com</t>
  </si>
  <si>
    <t>20220418_112604.jpg</t>
  </si>
  <si>
    <t xml:space="preserve">amarrar el pelo, sujetar el pelo, adorno, llavero, cabeza del cierre, abrir compartimiento de celulares, rajar una hoja de papel, rayar la mesa, abrir bolsas, colgar paños, sujetar papeles, colgar calcetines, sujetar mascarilla, parche para ropa, doblar papel, forzar cerradura, abrir ventanas, dibujar en la arena, herramienta para esculpir detalles, </t>
  </si>
  <si>
    <t>verde+rectangular+largo= tubería de mario, rectangular+largo= paralelismo, texturado+verde=hoja, rápido+largo+rectangular=lavadora, texturado+grueso=abrigo, verde+rectangular= Jabón, verde+texturado=musgo, verde+grueso= pepino, verde+largo= slime, verde+rápido=Pelota de voley, rectangular+texturado=esponja, rectangular+grueso=pilar, rectangular+largo=mesa, rectangular+rápido=ascensor, texturado+grueso=bloque de concreto, texturado+largo=alfombra, texturado+rápido=zapatilla</t>
  </si>
  <si>
    <t>estoy de acuerdo con el actuar del profesor, es esencial que el chico aprenda a discernir entre las buenas y malas acciones. Está bien ser permisivo en ciertas cosas, pero si el reglamento estipula que el comportamiento del profesor debe ser el q se ejecutó, debe acatarse a este actuar y sansionar como se debe.</t>
  </si>
  <si>
    <t>en cuanto a los argumento, se podría mencionar que la postura tanto de los providas y proaborto se cimienta bajo una construcción de incertidumbre, ya que, en ninguna opinión se estipula con certeza cuando se considera una vida como tal, un ser humano, por lo tanto, no se puede juzgar correctamente si lo que se elimina o se mantiene es una vida. es esencial que se formalice el periodo de vida de un ser humano, concretamente su inicio, por lo tanto ambos argumentos son igual de debiles e incompletos. En cuanto a los argumentos fuertes, mencionar que las mujeres que han sufrido algún tipo de embarazo indeseado puedan manifestar si decisión y sus derechos como mujer, me parece acertado. por otro lado, la defensa de la vida incondicionalmente de los provida me parece algo que se debe replicar en muchas culturas, países y personas.</t>
  </si>
  <si>
    <t>estipular de manera correcta y consisa el inicio del ciclo de vida de una persona natural, definiendo si las decisiones tomadas por la madre son correctas o incorrectas</t>
  </si>
  <si>
    <t>estoy a favor del aborto, es esencial que lasmujeres sesientan libres en cuerpo y alma, son dueñas de sus propias decisiones, y aunque el libre albedrío conlleva a fallas, problemas y errores, lograr facilitar una segunda oportunidad a aquellas que por azar del destino no lograron consensuar un acto por medio del amor y la paridad.</t>
  </si>
  <si>
    <t>dentro de este cuestionario el ejercicio del clip y los dibujos fueron mucho mas faciles de sobrellevar e incluso estimulantes, llegando a pensar mucho más en estos ejercicios que en otros, ya que, aunque requieren menos concentración que los demás, te impulsan a buscar nuevas soluciones</t>
  </si>
  <si>
    <t>la concentración es una de las cualidades que mas sentí estuvo presente, ya que, al momento de desvoncentrarme de una pregunta no podía avanzar correctamente, estancandome y olvidando lo pensado, sin duda ha sido llamativo el apartado artístico y aunque los temas a tratar mas adlenate son llamativos, me mantienen menos concentrado e implicado en el cuestionario.</t>
  </si>
  <si>
    <t>181.42.49.40</t>
  </si>
  <si>
    <t xml:space="preserve">Camille.pardo.1992@gmail.com </t>
  </si>
  <si>
    <t>IMG_20220418_112435.jpg</t>
  </si>
  <si>
    <t xml:space="preserve">Pinche, abrir puerta, rascarse el oído, para cualquier maqueta, afirmar papeles, hacer pequeños orificios, como aro, como colla o pulsera (varios unidos), como cadena (varios) para sacarle la tapa a algo, para sacar restón de cosas, para poner pegamento en lugares recónditos, como botón de ropa, para hacer almbrismo, </t>
  </si>
  <si>
    <t xml:space="preserve">Verde +largo= poroto verde, lápiz color verde, cola de largatija, franja de pasto de un parque, hojas de eucaliptu, regla verde transparente, serpiente, cuadra de saltar(hay hartas verdes) , cuerda para amarrar cosas en un auto (esa verde fluor), hilo de coser verde //rapido + verde = serpiente, lagartija, auto de carrera verde, pelota de tenis en lanzamiento, // textura + grueso =  platano, pepino, pene (algunos), apoya brazo, brazo, muslo, rollo de cualquier género, cilindros de masaje (esos que se ocupan para masajear se el cuerpo), consoladores sexuales, tronco de un árbol, un coipo, un perro salchicha, una salchicha, lomganiza// rectangular + largo= bus, algún regtangulo lego, una banca urbana, la vía de un tren, un tren antiguo, una torta, </t>
  </si>
  <si>
    <t xml:space="preserve">Acuerdo, me parece lo justo si analizó solo el hecho y no la persona. </t>
  </si>
  <si>
    <t>Ahh me da paja responder esta pregunta... Muy largo el cuestionario, me cansé.... Perdón</t>
  </si>
  <si>
    <t xml:space="preserve">No me parece que otras personas puedan consensuar sobre otros cuerpos. Ante eso creo debería hacer instituciones que protejan ambas posturas para que la involucrada decida con la seguridad de que da igual. La desición que tome, siempre estará segura. </t>
  </si>
  <si>
    <t>No podría dar respuesta al problema actualmente, creo que hay que estar en la situación, pues no me parece correcto dar respuesta sobre algo que no le ha pasado a mi cuerpo... No tengo la respuesta actualmente.y si la tuviera, en ese momento, solo sería aplicable a mi cuerpo y no el de los demás</t>
  </si>
  <si>
    <t xml:space="preserve">Diría que mi desempeño fue decente, creo que mi mayor problema es la retención de la información que leo (en un corto plazo). </t>
  </si>
  <si>
    <t xml:space="preserve">Creo que aplique muchas (inferir, comprender, discernir, opinar etc) , la principal la comprensión lectora pues todo partía de un enunciado. </t>
  </si>
  <si>
    <t>186.11.85.234</t>
  </si>
  <si>
    <t>inostrozamorajuanmanuel@gmail.com</t>
  </si>
  <si>
    <t>16502954772501476639249078118218.jpg</t>
  </si>
  <si>
    <t>Llave, escultura, broche, hebilla cinturón, arma punzante, anillo</t>
  </si>
  <si>
    <t>Verde + rápido = lagartija / largo + verde = pepino / rectangular + rápido = camioneta / texturizado + verde = musgo / largo + rápido = tren bala / rectangular + largo = cancha de futbol</t>
  </si>
  <si>
    <t>En desacuerdo, puesto que la labor del docente debe ser instruir a sus alumnos y ayudarlos a desarrollar conocimientos, el hecho que José, siendo un alumno de buen rendimiento académico, se allá visto en la necesidad de copiar a un compañero, puede demostrar una falta de conexión entre los contenidos vistos en clase y lo que se solicita en la prueba. Esto junto a la medida apresurada y abrupta del docente, muestran que este último no se preocupa por enseñar a sus alumnos sino más bien alimentar su ego por reprobar a quien desee.</t>
  </si>
  <si>
    <t>A favor puto fuerte: salud pública y protección a la madre, ya que, en caso de ser un embarazo no deseado que cause problemas a la madre ( ya sea por ser a una edad temprana o producto de una violación) la madre acudirá de todas formas al aborto, solo que de manera clandestina. A favor punto débil: no se tiene en cuenta otras posturas ideológicas. En contra punto fuerte: vela por la integridad social del embarazo. En contra punto devil: impone una visión ideológica en los actos que se pueden o no realizar, y a día de hoy aún seguimos viendo las consecuencias que esto a ocasionado en el mundo</t>
  </si>
  <si>
    <t xml:space="preserve">Se debería velar por la integridad de la madre, tanto social como psicológicamente y a partir de esto llegar a sí la práctica del aborto en o no una opción viable. Sin embargo se debe estar abierto al diálogo y no omitir la opinión y valor de la madre </t>
  </si>
  <si>
    <t>Pro aborto, ya que en todas las circunstancias es más beneficioso para la madre si esta así lo desea, el estar en contra arrastra una postura ideológica que impide el avance en investigaciones de problemas que esta misma postura plantea</t>
  </si>
  <si>
    <t>La argumentación es más difícil puesto que se necesita de un tiempo para plantear la postura y luego redactarla</t>
  </si>
  <si>
    <t>Aplique redacción y contrargumentacion punto a punto de manera que me fuese más fácil escribir el texto</t>
  </si>
  <si>
    <t>181.42.53.168</t>
  </si>
  <si>
    <t>Paob.2000@gmail.com</t>
  </si>
  <si>
    <t>AED51082-F1B9-4947-983C-1437F96A0D8E.jpeg</t>
  </si>
  <si>
    <t>verde+grueso=melon. rectangula+largo=liston. largo+rápido=usain bolt. grueso+</t>
  </si>
  <si>
    <t xml:space="preserve">una accion no define a una persona, aveces uno debe cometer una falla para aprender pero por una sola falta no deberían ser tan estricto con algo como jose, una persona destacada, el profesor no sabe las razones que tuvo josé el cual ahora debido a la decision del profesor debera volver a rendir la asignatura, esa actitud es muy poco empatica por parte del profesor  </t>
  </si>
  <si>
    <t>a favor del aborto: la libertad de elegir que hacer con tu cuerpo el es punto fuerte y el débil que no no es una decion que todo el mundo respete. En contra: se respeta de vida y el derecho a nacer y como punto debil no le da libertad de eleccion a las mujeres.</t>
  </si>
  <si>
    <t>el aborto en 3 causales estaría cerca de un punto medio segun mi opinion</t>
  </si>
  <si>
    <t>legalizo el aborto porque a mi me gustaria poder hacer lo que yo quisiera con mi cuerpo y tener libertad para elegir</t>
  </si>
  <si>
    <t>la mas facil fue realizas los dibujos del comienzo y lo mas complejo fue el tema del aborto al analizar las distintas posturas.</t>
  </si>
  <si>
    <t>emplee mi imaginacion, pense de forma logica, y actue pensando en los demas en algunos temas</t>
  </si>
  <si>
    <t>186.11.29.28</t>
  </si>
  <si>
    <t>frflores15@gmail.com</t>
  </si>
  <si>
    <t>IMG_20220418_112445.jpg</t>
  </si>
  <si>
    <t>armar un collar, perforar cosas, abrir una puerta, arreglar un cierre de pantalon, desarmarlo</t>
  </si>
  <si>
    <t xml:space="preserve">verde + texturado: un sapo. rectangular + texturado: esponja. largo + verde: un arbol. texturado + largo: cuerda. grueso + largo + texturado: boa. rectangular + verde: cancha de futbol. rapido + verde: un saltamontes. verde + texturado: chaleco de lana. </t>
  </si>
  <si>
    <t>desacuerdo, creo que antes de reprobar al alumno deberia haberle repetido el examen en soledad sin optar a la nota maxima, debido a sus buenas notas anteriormente.</t>
  </si>
  <si>
    <t>en una postura se pone a la mujer como sujeta de derechos sobre si misma y sus cualidades reproductivas, y por otro lado se pone al feto o cigoto como sujeto de derechos obviando a su portadora. Creo que el primer argumento a favor del aborto es más fuerte y tiene grandes argumentos a su favor, individuales y sociales para las mujeres. Por otro lado, el argumento en contra del aborto me parece debil debido a que solo se sostiene en argumentos no cientificos de creencias no probadas sobre que el cigoto/feto si es una persona, siendo que no podría sobrevivir sin su portadora, dejandola además oprimida comon sujeta sin derechos.</t>
  </si>
  <si>
    <t>no creo que pueda haber una solucion consensuada cuando ambas posturas son diametralmente opuestas y una de ellas oprime a la portadora del feto.</t>
  </si>
  <si>
    <t>mi postura ya la elegí en la vida, solo por el hecho de ser mujer y estar rodeada de otras mujeres. Estar a favor del aborto es estar a favor de mejorar la vida que exista y darle poder de desicion a las personas sobre su cuerpo y sus vidas, porque el abortar o no mo se trata de un embarazo, se trata de ser o no ser madre con todo lo que eso implica y hay quienes simplememte no quieren o no podrían hacerlo.</t>
  </si>
  <si>
    <t>creo que lo mas complejo es analizar si inferencias son verdad o no, creo que es complejo porque uno naturalmente saca conclusiones y se necesita mas tiempo y rigurosidad para analizar cada una de ellas.</t>
  </si>
  <si>
    <t>lo mas aplicado fue la lectura y el entender lo que se lee para seguir las instrucciones precisas, lo cual además es mas complejo cuando se tiene conocimiento previo y se debe separar lo que se sabe de lo que se está leyendo.</t>
  </si>
  <si>
    <t>186.11.63.204</t>
  </si>
  <si>
    <t>Vichotorrest@gmail.com</t>
  </si>
  <si>
    <t>2A034420-F695-4ABF-ACBD-DC37F366A83C.jpeg</t>
  </si>
  <si>
    <t>Abrir una puerta, archivase papeles, sacar mugre de las uñas, conector a electricidad, jugar, rascarme, romper algún papel(hacerle un agujero)</t>
  </si>
  <si>
    <t xml:space="preserve">Verde+largo= hoja grande de árbol — rectangular+ largo= edificio — rectangular+grueso= container—— texturado + verde= lana para tejer </t>
  </si>
  <si>
    <t>Esta bien el profesor ya que uno nunca debe copiar</t>
  </si>
  <si>
    <t>A partir de los puntos fuertes es el tema de que a partir de las 16 semanas todavía no es un órgano sensible por cual aún está a tiempo Para ser abortado, pero el punto débil es que no es 100% oficial y en cuanto a punto débil de los en contra del aborto es que son muy cerrado a sus ideas en cuanto a decir que en la fecundación ya empieza todo el desarrollo y dejando afuera el punto de la mujer, aunque si puede generar consecuencias a ser a muy temprana edad</t>
  </si>
  <si>
    <t xml:space="preserve">Hacer una mejor investigación, preguntándoles a mujeres a través de experiencias y hacer un mayor estudio en cuanto a la fecundación </t>
  </si>
  <si>
    <t xml:space="preserve">Estoy a favor del aborto por el tema de la sobrepoblación qué hay en el mundo y además la pobreza que esto genera </t>
  </si>
  <si>
    <t xml:space="preserve">Lo más difícil fue el tema del texto del aborto, tuve que pensar 2 posturas en la cual estaba en contra como también a favor pero con puntos críticos </t>
  </si>
  <si>
    <t>Leer los textos analizarlos y debatirlo contigo mismo</t>
  </si>
  <si>
    <t>104.28.115.53</t>
  </si>
  <si>
    <t>edgarnhq@hotmail.com</t>
  </si>
  <si>
    <t>387B4E06-A7CC-469E-8CFC-28B10583CF72.jpeg</t>
  </si>
  <si>
    <t>Como pinche, para poner un chip en un teléfono, partir una fruta a través de puntitos, cerrar una jaula, sacar chispas de una batería, usarlo de cable, amarrar un ramo de flores, mover brasas</t>
  </si>
  <si>
    <t xml:space="preserve">Verde + texturado + largo = espárrago, largo + rectangular = rascacielos, rápido + largo = cohete, texturado + largo + rectangular = plancha de madera, rectangular + largo + rápido = tren, verde + texturado = brócoli, </t>
  </si>
  <si>
    <t>Acuerdo, ya que si José era consiente de las consecuencias que tenia que él copiara, solo le tocaba hacerse cargo de sus acciones, independientemente fuera la primera vez o no</t>
  </si>
  <si>
    <t>El punto fuerte del argumento de que la madre dejaría botados los estudios y esto tendría consecuencias en la sociedad, me parece un argumento súper fuerte en el aspecto social y económico ya que si existen muchas mujeres que pasan a través de esto, se aumentaría el desempleo y trabajo informal, y me parece muy débil el contraargumento de los "próvida" ya que no son muy consecuentes con su lema, ya que suena demasiado especista y solo estaría enfocado en el ser humano, de echo me parece una postura súper egoísta y moralista que repercute negativamente en muchos aspectos, y además ellos no son los que se hacen cargo de los bebés.</t>
  </si>
  <si>
    <t>Yo creo que la mejor opción sea que se centre a la mujer dentro de todo esto y se deje de lado la postura moralista, que exista la opción de poder abortar de forma segura y que además tengan apoyo psicológico en este proceso.</t>
  </si>
  <si>
    <t>Mi postura que es exista el aborto libre y segura para las mujeres, ya que existen muchas las cuales sufren un peso psicológico muy grande cuando el embarazo no es deseado, y además cuando el bebé crezca quizás repercute de forma negativa, creo que la mujer debe tener derecho sobre su cuerpo, también creo que nadie puede opinar ni decidir sobre el resto, y siento que todas esas personas son seres muy inconsecuentes que se creen moralmente superiores, pero no se hacen cargo de sus palabras ni sostienen lo que dicen con hechos.</t>
  </si>
  <si>
    <t>El punto más fácil y entretenido fue el de los dibujos, ya que me gustaron las cosas que salieron, creo que el punto de las inferencias fue el punto más difícil, quizás no me costó pero no me sentí muy seguro eligiendo las respuestas, creo que porque me costo un poco imaginarme el contexto de los párrafos.</t>
  </si>
  <si>
    <t>La creatividad como fortaleza en el ítem 1 de los dibujos, la argumentación con el tema de los debates y defender una postura, quizás es algo que he ido desarrollando durante estos años para poder fortalecer el diálogo y defender en lo que creo, y como debilidad en la parte de inferencia, creo que me costó mucho el tema de contextualizar el párrafo porque quizás siento que pasan muchas más cosas a las cuales no puedo llegar leyendo o mentalmente y empiezo a dudar por lo mismo. Y al mismo tiempo determinar cuando tenia las respuestas necesarias y listas para terminar la actividad .</t>
  </si>
  <si>
    <t>nmunozd@utem.cl</t>
  </si>
  <si>
    <t>Screenshot_20220418-112510.png</t>
  </si>
  <si>
    <t>Cortar, presionar, abrir una puerta, pinchar, raspar, perforar, dibujar, etc.</t>
  </si>
  <si>
    <t xml:space="preserve">Verde + Grueso + Largo = Cigarrillo de Marihuana Largo + Rápido= Tren  Rectangular + Texturado = Ladrillo Grueso+ Texturado= Pilar </t>
  </si>
  <si>
    <t>Estoy en desacuerdo, si realmente José copió por primera vez es justo que se le juzgue de manera menos estricta ya que habiendo tenido antecedentes positivos fue recriminado duramente sin derecho a alegato.</t>
  </si>
  <si>
    <t>Un punto fuerte de los sujetos proaborto sería la inclusión del deseo de la mujer como prioridad, le da autonomía y libre albedrío respecto a su cuerpo y vida. Si  embargo, los provida es claro que existe un sesgo en cuanto a la libertad de la mujer se trata, la mujer es una cosa y hay que tomar decisiones por sobre esta.</t>
  </si>
  <si>
    <t xml:space="preserve">El estado de la mujer, su decisión, su consentimiento </t>
  </si>
  <si>
    <t xml:space="preserve">Estoy a favor del aborto, es claro que siempre prevalece la palabra del hombre por sobre la de la mujer, sobretodo en la toma de decisiones, es tiempo de repensar y buscar el cambio, apoyar la inclusión y dejar de lado lo que la religión cuestiona </t>
  </si>
  <si>
    <t>Mm si bien son temas relevantes que pueden haber tenido otra manera de plantearse, existe una estructura y un objetivo en todo esto pero se hace complicado para el que desarrolla la actividad. Se hace un poco tedioso y no podría desarrollarlo cualquier persona.</t>
  </si>
  <si>
    <t xml:space="preserve">Mayormente intuición, pensamiento crítico, creatividad y sabiduría general </t>
  </si>
  <si>
    <t>190.110.103.206</t>
  </si>
  <si>
    <t>altair.godoy@gmail.com</t>
  </si>
  <si>
    <t>5EC80FC5-0FC1-404F-9D37-782EFC50FB81.jpeg</t>
  </si>
  <si>
    <t>perforar, aro, afirmar prendas, afirmar papeles, pinche, conductor eléctrico</t>
  </si>
  <si>
    <t>verde + texturado = cactus, rectangular + texturado = esponja, grueso + rectangular = pared, rapido + texturado = corriente, verde + largo = hoja, texturado + largo = rama</t>
  </si>
  <si>
    <t>Creo que debería reprobar la evaluación en particular, no la asignatura completa. Jose copió en una evaluación, no a lo largo de la asignatura según describe el texto. El criterio utilizado es que si bien sale en el reglamento, lo justo sería multar a josé por la mala acción que hizo, no por más, ni por menos.</t>
  </si>
  <si>
    <t>A favor del aborto: tiene argumento científicos, cuantitativos, respaldados por la ciencia y donde no se puede refutar. Flaquea cuando carece de empatía emocional. En contra del aborto: tiene argumentos débiles que solo se basan en la emocionalidad y moral propia del grupo, no se hace cargo de que si el bebe nace enfermo puede ser insostenible para la familia costearlo, son argumentos basados en opiniones e interpretaciones de datos científicos, no existen daros duros que respalden sus argumentos</t>
  </si>
  <si>
    <t xml:space="preserve">No creo que pueda haber una solución consensuada en ambas perspectivas, cuando una busca disponer de la otra. Podríamos decir que una buena solución es permitir abortar bajo ciertos parámetros. Pero es sabido que el problema más alla de abortar o no. Porqué quien no quiere abortar no aborta, el problema pasa por principios éticos y morales donde algunos creen que es una decisión individual y otros creen que es una decisión colectiva sobre un individuo </t>
  </si>
  <si>
    <t>A favor, por creencias personales. Basándome meramente en el texto, por el peso y respaldo de los argumentos</t>
  </si>
  <si>
    <t xml:space="preserve">Creo que lo más difícil de responder, ha sido sintetizar. Poder plasmar todo las ideas que voy generando en un hilo congruente y entendible a lo que quiero expresar. Principalmente en el item de dialógica, creo que es difícil sintetizar sin perder la esencia de la idea principal </t>
  </si>
  <si>
    <t>Discriminar de información, inferir, analizar, aplicar hilos causales, sintetizar, opinar, argumentar y refutal. Creo que son las que más puedo identificar en una primera mirada</t>
  </si>
  <si>
    <t>186.11.28.87</t>
  </si>
  <si>
    <t xml:space="preserve">Arribillagaconi@gmail.com  </t>
  </si>
  <si>
    <t>20220418_112434.jpg</t>
  </si>
  <si>
    <t xml:space="preserve">Sujetar papel, abrir una puerta, sujetar telas, cerrar bolsas de alimentos </t>
  </si>
  <si>
    <t xml:space="preserve">Verde+rectangular+grueso=árbol   rectangular+largo=mesa  rápido+grueso=auto   texturado+rectangular= alfombra </t>
  </si>
  <si>
    <t>Estoy de acuerdo con el profesor ya que el reglamento debe ser igual para todos.</t>
  </si>
  <si>
    <t>Pro aborto a las semanas que se quiere abortar el feto no puede sentir nada, anti aborto a las semanas que se quiere abortar ya se puede saber si será hombre o mujer por lo que es un ser humano</t>
  </si>
  <si>
    <t xml:space="preserve">Que se permita el aborto cuando sea violación o sea un embarazo no deseado </t>
  </si>
  <si>
    <t xml:space="preserve">Seria proaborto ya que creo que las mujeres tienen derecho a decidir que hacer con su cuerpo </t>
  </si>
  <si>
    <t xml:space="preserve">Lo más fácil fue las preguntas de verdadero y falso y lo más difícil fue la primera actividad donde había que dibujar ya que eran muchos dibujos en poco tiempo </t>
  </si>
  <si>
    <t xml:space="preserve">Considero que había que ser muy creativo al momento de responder </t>
  </si>
  <si>
    <t>186.173.211.151</t>
  </si>
  <si>
    <t>camilapaz867@gmail.com</t>
  </si>
  <si>
    <t>8A51C503-CBB7-42B9-8FE3-04DFC35EFFBB.jpeg</t>
  </si>
  <si>
    <t xml:space="preserve">de llave, pinche, marca página, llavero, clavo, alambre, cordel, anillo, pulsera, piercing, arma blanca, limpiador, mondadientes, lápiz, perforadora, bala, resorte, pinzas, arte, huincha, </t>
  </si>
  <si>
    <t xml:space="preserve">Verde+Texturado=follaje Verde+Rapido=colibrí : largo+rapido=tren bala ; Grueso+texturado+largo=tronco de arbol ; rectangular+largo=mesa ; rectangular+grueso+texturado=lingote de oro ; verde+largo=plastilina ; grueso+rápido=Orca ; verde+grueso+rapido=cocodrilo </t>
  </si>
  <si>
    <t>Estoy de acuerdo, pues si el reglamento lo indica hay que seguirlo. Tener buena conducta antes no significa que te puedas eximir de las faltas.</t>
  </si>
  <si>
    <t>Con respecto a los abortistas, la cuestión de la decisión propia sobre el cuerpo, es el argumento más débil, pues en esta sociedad machista el cuerpo de las mujeres siempre ha sido objeto público. Ahora y con respecto a los provida, el tema de que toda vida es sagrada, no cuenta como argumento pues es muy subjetivo hablar sobre lo que es sagrado o no según uno u otros.</t>
  </si>
  <si>
    <t>El aborto en base a causales y/o en cierta etapa del embarazo</t>
  </si>
  <si>
    <t>El aborto. Cada quién es libre de hacer lo que quiera, a nadie se le puede obligar a tener a una persona que no dese, pues criar significa gasto económico, tiempo, esfuerzo y el constante desprecio, olvido y marginalizacion de parte del estado hacia las mujeres.</t>
  </si>
  <si>
    <t>Yo creo que no hubo nada fácil o difícil, solo que luego de un rato y debido al carácter de las preguntas, se hacía un poco cansado y largo.</t>
  </si>
  <si>
    <t xml:space="preserve">La creatividad y el razonamiento lógico para desarrollar mis argumentos. </t>
  </si>
  <si>
    <t>181.43.227.75</t>
  </si>
  <si>
    <t>Gogazcarrasco@gmail.com</t>
  </si>
  <si>
    <t>757F5A9C-976D-4A07-88C6-5C4DA825DEBE.jpeg</t>
  </si>
  <si>
    <t xml:space="preserve">Juntar documentos ; Hacer hoyos con la punta (abriéndolo) ; </t>
  </si>
  <si>
    <t xml:space="preserve">Verde + grueso = Tronco de árbol mohoso ; Texturado + Rectangular = Velador de Madera ; Largo + Rápido = Bus ; Grueso + Largo = Edificio ; Largo + Verde = Serpiente ; Grueso + Texturado = Mueble ; Rápido + Verde = Micro línea 5 ;   </t>
  </si>
  <si>
    <t xml:space="preserve">Estoy de acuerdo ya que es lo que según el reglamento es correcto y de no ser así se fomenta en el alumno la práctica de no estudiar o copiar a sus compañeros, trayendo consigo el desarrollo de un mal profesional </t>
  </si>
  <si>
    <t xml:space="preserve">A favor/ Puntos fuertes: Se pone en juego la decisión de la madre/mujer, además que a pocas semanas no puede ser considerado humano ya que no posee sistema nervioso, por ende no es sensible ni autoconsiente. Por ende un aborto no implicaría daño alguno para el “feto” en desarrollo. Punto débil: La gente que lo considera humano antes de tiempo.       -  En contra: Punto Fuerte: Nada tangible, “lo consideran ser humano por el hecho de saber si será de sexo masculino o femenino”. Punto Débil: no es nada tangible, son especulaciones sobre si es vida o no. </t>
  </si>
  <si>
    <t xml:space="preserve">La idea siempre es ser consiente que no es nuestro cuerpo y que no tenemos derecho sobre la vida del otro y considerando que a pocas semanas de embarazo no puede ser considerado humano, la decisión sobre tenerlo o no tenerlo es netamente de la madre que lleva “eso” (considérese como ESO ya que no puede ser descrito como bebe o humano antes de tiempo) dentro </t>
  </si>
  <si>
    <t xml:space="preserve">Como mencionaba anteriormente, A favor del aborto, hay montones de estudios, tanto psicológicos como biológicos que permiten saber que esto es una buena opción para la mujer QUE NO QUIERE TENERLO, el hecho de tener un bebé no deseado puede desembocar en pobreza, problemas psicológicos debido al parto no deseado y además si una niña es muy pequeña puede traer daños físicos irreparables  </t>
  </si>
  <si>
    <t>Lo más fácil fue la parte de creatividad, ocupando poco del tiempo, lo que más tardé fue en la parte de redacción y planteamientos de posición.</t>
  </si>
  <si>
    <t xml:space="preserve">Creatividad, Razonamiento, Deducción, Argumentación, </t>
  </si>
  <si>
    <t>conny.danae@gmail.com</t>
  </si>
  <si>
    <t>16502954746467516615753407301388.jpg</t>
  </si>
  <si>
    <t>Limpiar celular, reemplaza la lengua del cierre, de aro, sujetapapel, hacer agujeros, hacer argollas, hacer un collar, hacer una pulsera, sujeta tiras, de botón en una blusa, para abrir un candado, limpiar agujeros pequeños, dañar a alguien, decorativo de ropa</t>
  </si>
  <si>
    <t xml:space="preserve">Verde+largo= pasto. Verde+grueso=pepino. Verde+grueso=Zapallo italiano. Verde+rectangular= Cuaderno . Verde+texturizado=cerro. Verde+rapido=billetes. Verde+grueso+largo=Lápiz verde. Verde+rectangular= caja de zapatos. verde+ rapido+texturizado=auto de lujo. Verde+grueso+texturizado=palta. </t>
  </si>
  <si>
    <t xml:space="preserve">Estoy de acuerdo </t>
  </si>
  <si>
    <t>Argumento científicos de que el feto aún no se considera un ser vivo a partir de cierta semana está argumentado científicamente</t>
  </si>
  <si>
    <t>Debe permitirse el aborto para que las mujeres y niñas pueden decidir por sí mismas que hacer en estos casos de embarazo y si toman la decisión de abortar, que sea una decisión sin riesgo y legal, en la cual no se hagan procedimientos clandestinamente que sean catrastroficos y permitir más información de aquello, e informar a las personas en contra del aborto que no es un acto poco menos pecador y respectar las opiniones y decisiones de los demás</t>
  </si>
  <si>
    <t>Eligo la postura a favor del aborto, por lo anteriormente mencionado en las respuestas anteriores al tema</t>
  </si>
  <si>
    <t>Del 1 al 10, me evaluó con un 7, porque las anteriores 2 preguntas eran de temas d nos a los que no le di mucho argumento, sino algo más breve, lo demás le puse bastante atención</t>
  </si>
  <si>
    <t>Apliq</t>
  </si>
  <si>
    <t>201.219.234.47</t>
  </si>
  <si>
    <t xml:space="preserve">bcatalan19@alumno.utalca.cl </t>
  </si>
  <si>
    <t>16502954481235238508118250964238.jpg</t>
  </si>
  <si>
    <t>Unir papeles, abrir una puerta, argolla para llavero.</t>
  </si>
  <si>
    <t>Verde + rectangular = pasto, verde+ largo=árbol,  largo+rápido = atleta, texturizado+ rectangular=alfombra, rectangulo+grueso=closet, rapido+verde=auto, largo+rapido=avión, texturizado+largo=tronco</t>
  </si>
  <si>
    <t>Yo estoy de acuerdo con lo que hizo el profesor, porque si bien, es la primera vez que sorprenden a José copiando la respuesta de otro compañero, nadie asegura que esta acción no fue realizada con anterioridad por su parte, además si esta acción se encuentra en el reglamento José debió cumplirla, pero como en este caso no lo hizo, el profesor deberá aplicar la sanción acordada por dicho reglamento.</t>
  </si>
  <si>
    <t xml:space="preserve">En el ámbito  pro aborto, considero que es un segmento fuerte dejar que cada mujer pueda tomar decisiones respecto a su cuerpo y si quiere continuar o ko con el embarazo. Por otra parte, en el paso de las personas que van por la postura próvida, considero que es un argumento débil, ya que generalmente de justifican en la iglesia y en el derecho de vida que tiene un embrión que aún no tiene connotaciones humanas. </t>
  </si>
  <si>
    <t>Considero que no debería haber una solución consensuada en este caso, ya que el hecho de que el aborto sea libre, no se le está obligando a todas las mujeres realizar dicha acción, solo queda a criterio de cada una, además de implementar un aborto libre, se debe incorporar en los colegios y escuelas educación sexual, ya que niñas no tengan que verse sometidas a dichos procedimientospor solo negligencia por parte de su familia y estado ya que no se le entregan las herramientas necesarias para poder realizar dichas acciones de manera consciente.</t>
  </si>
  <si>
    <t>Si tuviera que elegir una postura seria la pro aborto, ya que cada una de las mujeres tenemos la capacidad y facultad de decidir por nuestro cuerpo y nadie debería porque meterse en las decisiones que nosotras tomamos, además por otra parte el hecho de que el aborto sea libre, no todas las mujeres estamos obligadas a hacerlo, si no más bien es la decisión de cada una.</t>
  </si>
  <si>
    <t>Creo que lo más fácil fueron las preguntas donde debía dar mi opinión respecto a un tema en específico y la más difícil  fue la actividad inicial donde debía dibujar, ya que no tenía tantas ideas respecto a que hacer en un periodo de tiempo tan corto.</t>
  </si>
  <si>
    <t>Las principales habilidades que aplique fueron la crítica  donde en cada una de las preguntas daba mi punto de vista respecto al tema.</t>
  </si>
  <si>
    <t>186.11.17.144</t>
  </si>
  <si>
    <t>coni.araya01@gmail.com</t>
  </si>
  <si>
    <t xml:space="preserve">Collar, aro, agarra hojas de oficina, llavero, abre puertas, tope para mesa, coser ropa, unir cortinas, cerrar una mochila, instrumento musical, detener un asalto, sustituir por un tenedor, uñas postizas, cortar un cable, cerrar una puerta, anillo, aguja, destornillador, lima para uñas </t>
  </si>
  <si>
    <t xml:space="preserve">Blanco esponjoso nube, verde frondoso árbol, amarillo calor otoño, blanco frío invierno, amarillo sol verano, verde áspero pasto sintético, rojo suave rosas, </t>
  </si>
  <si>
    <t xml:space="preserve">Se podría llegar a un acuerdo entre el profesor y José ya que su historial académico a sido excelente, conversar la situación y entender el por qué de ellos hechos </t>
  </si>
  <si>
    <t xml:space="preserve">Los partidarios del aborto explican las consecuencias futuras de la mujer psicológicamente y como se instaurará en la sociedad post embarazo, traer al mundo a un niñe no deseado recayendo en manos de un sistema que no los protege, este argumento a mi parecer es el más fuerte por que lo solo ve al bebé sino que a la madre y sus complicaciones futuras, mientras que los próvida únicamente ven al bebé como una muerte o asesinato de algo que aún no está formado, dejando a la mujer responsable de algo que  no quiso es decir violaciones </t>
  </si>
  <si>
    <t xml:space="preserve">Aborto libre responsable y seguro, que toda mujer pueda decidir sobre su cuerpo, que todo proceso sea observado por especialistas y no por una sociedad juzgadora </t>
  </si>
  <si>
    <t>El aborto acabaría con muchos problemas que existen actualmente, miles de mujeres drogadas violadas, con embarazos no deseados traen al mundo niños quienes estarán puestos a manos del gobierno o simplemente en la calle, así como lo dice el texto creará más personas en situación de pobreza</t>
  </si>
  <si>
    <t xml:space="preserve">Cada una de las tareas propuestas en la siguiente evaluación a tenido diferentes dificultades ya que el enfoque a sido distinto, pero la actividad 28 a sido de las más difíciles </t>
  </si>
  <si>
    <t xml:space="preserve">Creatividad, desarrollo de opinión, observación y toma de decisiones </t>
  </si>
  <si>
    <t>181.42.48.222</t>
  </si>
  <si>
    <t xml:space="preserve">nunezfloresferfer@gmail.com </t>
  </si>
  <si>
    <t>20220418_112418.jpg</t>
  </si>
  <si>
    <t xml:space="preserve">El clip puede servir como reemplazo a la parte del cierre del poleron o pantalones, se puede utilizar el alambre para generar cosas para hacer aretes, se puede ocupar para quitar la Targeta de memoria del teléfono, se le puede cambiar la forma y hacer un clip como de corazón o estrella, si el clip es gigante se puede utilizar como peso para las hojas, se puede utilizar como antena de radio, se puede modificar para crear un anillo, se puede usar para colocar unas llaves </t>
  </si>
  <si>
    <t>Azul + agua+ fino: tinta de lápiz. Verde + suave + tiritas: pasto en primavera, Café + olor: popó, Blanco+ líneas + delgado= hojas de papel, Azul+ delgado + rápido= Pintura de un mar. Café + textura + suave= cartera de polipiel. Gris + rectangular + duro= mesa de diseño</t>
  </si>
  <si>
    <t>Creo que a pesar de que José sea un alumno destacado, el profesor tiene la razón, ya que en las evaluaciones se pide seriedad y responder cada uno lo que sabe, además de que alguna manera, el profesor no sabe si las notas anteriores de José fueron por copiar</t>
  </si>
  <si>
    <t>En el proaborto, lo fuerte es el derecho de la mujer, ya que es algo que en épocas pasadas se silenciaba, en los provida lo fuerte es lo de de los científicos, ya que la gente les cree más a ellos</t>
  </si>
  <si>
    <t>La solución consensuada a mi parecer, es generar algo donde ambas partes de consideren, es decir, que las dos partes tengan algo donde queden felices, podría ser simplemente apoyar a la persona que está embarazada, ya sea decida abortar, darlo en adopción o quedarselo</t>
  </si>
  <si>
    <t xml:space="preserve">Estoy de parte del aborto, ya que, como mujer me gustaría tener completos vínculo con mi cuerpo, si deseo tener un hijo lo tendré y si no, no,, creo que el mundo está tan malo, que seguir trayendo personas al mundo es egoísta y superficial, el mundo se destruye y más personas no los mejora, además quizá si tuviera más dinero o fondos lo podría pensar </t>
  </si>
  <si>
    <t xml:space="preserve">Creo que está bien, no es complicado, pero si lo encontré largo, pero dentro de todo ha Sido divertido </t>
  </si>
  <si>
    <t xml:space="preserve">No tengo idea, pero creo, que fue la habilidad de comprender y leer, también el de activar mi capacidad de generar opiniones rápido </t>
  </si>
  <si>
    <t>190.110.103.212</t>
  </si>
  <si>
    <t>Nisilva19@alumnos.utalca.cl</t>
  </si>
  <si>
    <t>IMG_20220418_112404.jpg</t>
  </si>
  <si>
    <t xml:space="preserve">Unirlo con otros clips y crear una estatua de un robot </t>
  </si>
  <si>
    <t xml:space="preserve">Verde+grueso=hulk rectangular+texturado=esponja largo+rápido=muñeco inflable de automotora </t>
  </si>
  <si>
    <t xml:space="preserve">Pues, se debe de ahondar en el porque de dicha acción, y si es posible dar otra oportunidad </t>
  </si>
  <si>
    <t xml:space="preserve">Estoy a favor del aborto, las mujeres deben poder decidir si quieren traer al mundo un niño, más si fue el producto de una violación o presenta una malformación que lo hará ser aislado en la sociedad </t>
  </si>
  <si>
    <t xml:space="preserve">En casos de violación o que suponga la muerte de la madre, debería de ser legal el aborto </t>
  </si>
  <si>
    <t xml:space="preserve">Aborto legal. Los Provida defienden la vida de los fetos pero cuando nacen los dejan morir de hambre en las calles </t>
  </si>
  <si>
    <t xml:space="preserve">Más fácil: dibujar más difícil:responder lo del aborto </t>
  </si>
  <si>
    <t xml:space="preserve">Leer atentamente, dibujar, escribir, retener información en mi memoria </t>
  </si>
  <si>
    <t>186.67.212.24</t>
  </si>
  <si>
    <t>fibarra22@alumnos.utalca.cl</t>
  </si>
  <si>
    <t>dibujos.pdf</t>
  </si>
  <si>
    <t>*Juntar hojas, doblarlo para tener una punta capaz de limpiar lugares pequeños, usar su contorno para hacer un dibujo, interruptor para un circuito pequeño, amarrar el pelo, amarrar cables, perforar hojas, experimentos de magnetismo, eslabón para cadena, llave para candados, presionar el botón de la BIOS del pc, juntar ropa (por ejemplo he visto mujeres que se juntan la falda con esto).</t>
  </si>
  <si>
    <t xml:space="preserve">verde + grueso=pepino, rectangular + largo + texturado= lima de uñas, rectangular + texturado= pared, rectangular + largo= regla, verde + rápido= picaflor, verde + texturado= hoja de planta, grueso + rápido= avión, </t>
  </si>
  <si>
    <t>Estoy de acuerdo porque el profesor siguió el reglamento y no puede permitirse andar perdonando, es como lo que me decía el profesor en básica: "si te dejo ir al baño, todos querrán ir al baño y si les digo que no, seria injusto con ellos"</t>
  </si>
  <si>
    <t xml:space="preserve">"mujer tenga derecho a decidir sobre su maternidad y su cuerpo" fuerte porque es la responsable de todo. "Las organizaciones abortistas señalan que también se trata de una cuestión de salud pública, sobre todo en regiones con altos índices de pobreza". Fuerte porque es la calidad de vida de quien nacerá y su madre. "También es una forma de prevenir las consecuencias de los embarazos de menores, que tienen efectos sobre la salud física y mental de las niñas y adolescentes". Fuerte porque un embarazo adolescente da un giro total a su vida, normalmente para mal. "el feto en ese punto no es un organismo sensible ni autoconsciente" Fuerte (pero para mi débil) porque aquí entran los derechos humanos (el de la vida), y débil, desde mi parecer, porque no me interesa si el feto está vivo o que onda, la decisión debe ser 100% de la persona embarazada, no de otros que dicen que se abortó un ingeniero (esto va para ambas posturas). </t>
  </si>
  <si>
    <t>Establecer un tiempo después de la fecundación para abortar</t>
  </si>
  <si>
    <t>Partidario del aborto, la decisión debe ser totalmente de la persona involucrada, mientras menos bocas que alimentar mejor, argumentos religiosos no cuentan.</t>
  </si>
  <si>
    <t>lo mas fácil fue las cosas creativas e imaginativas, lo difícil fue responder dentro de lo que me pedían</t>
  </si>
  <si>
    <t>razonamiento, memoria</t>
  </si>
  <si>
    <t>181.42.14.174</t>
  </si>
  <si>
    <t xml:space="preserve">dalideth14@gmail.com </t>
  </si>
  <si>
    <t>16497312545064858897819563491286.jpg</t>
  </si>
  <si>
    <t>Aro, llavero, collar, llave de celular, pinche de pelo</t>
  </si>
  <si>
    <t>Zapallo italiano, caja de zapatos, papas fritas, pino, cama, confort, cactus, poste de luz, arena.</t>
  </si>
  <si>
    <t xml:space="preserve">Considero que la decisión del profesor es errónea dado que si bien no debió haber copiado pudo haberlo sancionado con una menor nota de la correspondiente pero no reprobarlo en la asignatura dado que eso lo afectaría académicamente </t>
  </si>
  <si>
    <t xml:space="preserve">Lo puntos fuertes a favor del aborto son el argumento de salud pública, tanto física como mental dado que esto conlleva la inestabilidad presenté de la mujer y su bienestar </t>
  </si>
  <si>
    <t>No considero que haya una respuesta consensuada dado que ambas perspectivas difieren entre la vida y la muerte, así como también en principios morales.</t>
  </si>
  <si>
    <t>Mi postura sería a favor del aborto dado que considero que toda persona debe tener autonomía sobre su cuerpo y le corresponde tomar la desicion independiente del cuestionamiento moral de quiénes están en contra como en este caso.</t>
  </si>
  <si>
    <t>Lo más fácil fue realizar los dibujos y lo más difícil ha sido las últimas preguntas con respecto al aborto dado que se hace complicado dar respuestas extensa a preguntas tan generales por medio de una encuesta.</t>
  </si>
  <si>
    <t>Considero que simplemente utilice la concentración y pensamiento crítico.</t>
  </si>
  <si>
    <t>186.11.17.6</t>
  </si>
  <si>
    <t>mhorta18@alumnos.utalca.cl</t>
  </si>
  <si>
    <t>juntar hojas y sostener cinturón.</t>
  </si>
  <si>
    <t>Verde+texturado+largo=árbol; Rectangular+Grueso+texturado= frazada; largo+Rápido=serpiente</t>
  </si>
  <si>
    <t xml:space="preserve">Estoy de acuerdo con la medida que implementó el docente, ya que, los colegios se rigen por normas que deben ser cumplidas de manera igualitaria por todos sin distinciones. </t>
  </si>
  <si>
    <t xml:space="preserve">“Durante las primeras semanas del embarazo el embrión o feto no puede ser considerado como persona”: considero que este es un punto fuerte de la postura a favor del aborto porque tiene un sustento científico, en contraste considero un punto débil el argumento que hace alusión a la “capacidad de elección” porque se puede refutar con qué al ser vivo que está en el vientre no se le da la opción de vivir o no. En cuanto a las posturas en contra, un argumento fuerte es que científicos dicen que la vida comienza al momento de la fecundación, es fuerte por su sustento teórico, en contraste el argumento débil sería, los que utilizan basándose en la religión. </t>
  </si>
  <si>
    <t>Un solución consensuada sería el aborto en cáusales más flexibilizadas que las tres estipuladas, incorporando en esta la disponibilidad de los recursos y la edad de la madre.</t>
  </si>
  <si>
    <t>Mi postura en relación al aborto es a favor, ya que teniendo en consideración todo lo expuesto anteriormente creo que es fundamental el darle la opción a las mujeres de lo que quieren para sus vidas, además, es fundamental tener en cuentas diversas aristas que muchas veces se dejan de lado al momento de imponer la maternidad.</t>
  </si>
  <si>
    <t>segun mi percepción las preguntas mas difíciles fueron las dialogicas, ya que según mi parecer requerían argumentar y dar juicios de valor, y lo más fácil fue la primera actividad donde había que dibujar porque requería usar la imaginación, y habían márgenes más amplios de lo que estaba bien o mal.</t>
  </si>
  <si>
    <t>En primer lugar destacado como fortaleza y a la vez como debilidad la imaginación, que en una actividad fue alta y en otra muy baja, por otro lado destaca la capacidad crítica, analógica y asociativa.</t>
  </si>
  <si>
    <t>186.175.234.203</t>
  </si>
  <si>
    <t>Franciscafuentes.gnz@gmail.com</t>
  </si>
  <si>
    <t>16497028743764520623530938949086.jpg</t>
  </si>
  <si>
    <t>Para ordenar documentos, para doblarlo como un corazón, para abrir una puerta, para abrir la tarjeta del teléfono, para jugar con el, para marcar en que parte voy de un texto</t>
  </si>
  <si>
    <t>Verde + largo = pepino; verde + grueso: zapallo; rápido + rectangular: autobus; largo +rectangular: edificio; texturado + rápido: gato; texturado + largo: estuche peludo; grueso + verde: tronco con moho</t>
  </si>
  <si>
    <t xml:space="preserve">En desacuerdo, tomando en cuenta un argumento particular de este caso, José ha sido un estudiante destacado académicamente lo que da cuenta de que el copiar no es una conducta que se de regularmente en él siendo un caso particular en donde se vió en la necesidad de acudir por la ayuda de alguno de sus compañeros; el castigo aunque no es algo malo, si debiese considerar que la copia fue realizada solo en un ejercicio de la prueba y se podría tomar como opción, el evaluar la prueba completa pero dejar un límite de nota (por ejemplo máximo 4 o 5) </t>
  </si>
  <si>
    <t>Un argumento a favor es que previene las consecuencias de los embarazos a temprana edad el cual es débil ya que quienes recurren al aborto por decision propia siendo adolescentes igual deben sobrellevar el desgaste que produce este proceso asi que de ninguna forma el aborto sería aquella solución que elimine las consecuencias. De la misma forma, es débil el argumento que predice que el.embarazo adolescente está encaminado a la pobreza, ya que deja el accionar de las madres como un punto destinado a fracasar teniendo en cuenta que en la sociedad actual se encuentran mejores beneficios y condiciones para permitir una mejor o aceptable calidad de vida. Con respecto a la postura en contra, el considerar que el aborto provocado causa una serie de complicaciones médicas-psicológicas ignora el hecho de que aquellas mujeres con embarazos inviables sufren enormemente las consecuencias de un nacimiento que no resistirá.</t>
  </si>
  <si>
    <t>Teniendo en cuenta lo emblemático que es el aborto, se debiese considerar que todos y todas somos seres humanos libres con plena conciencia y responsabilidad de nuestro cuerpo, por lo cual, para respetar ambas opciones, se debiese aceptar la idea de que todos aspiramos a una sociedad en donde seamos libres de elegir pero por mientras ir aceptando la opción que es el aborto para muchas mujeres, niñas y adolescentes</t>
  </si>
  <si>
    <t>A favor del aborto, ya que considero que tanto en la revisión bibliográfica como social, somos seres humanos con libertad de acción y de elección por tanto utilizar aquellos argumentos enfocados en el "bebé" que no está formado, solo se dirigen a la visión emocional y no respetando que el embrión aun no se ha desarrollado para poder sufrir alguna consecuencia negativa; de la misma forma, para comenzar el proceso es esencial respetar los casos en que el embarazo a fin es inviable o dañino para la mujer y debiese ser ella misma quien tome la decision de poner fin anticipadamente</t>
  </si>
  <si>
    <t>Lo más fácil quizá fue poder ir viendo las aseveraciones y encontrar cuáles son ciertos o no y lo más dificil encuentro que es el poder ir relacionando palabras para generar asociaciones de estas ya que implica un nivel de análisis más intensivo</t>
  </si>
  <si>
    <t>La memoria, la asociación entre conceptos , la creatividad para poder ver usos del clip-dibujar</t>
  </si>
  <si>
    <t>201.219.234.115</t>
  </si>
  <si>
    <t>Patricio.yanez.astorga@hotmail.com</t>
  </si>
  <si>
    <t>1649703233509966521162900448247.jpg</t>
  </si>
  <si>
    <t>- Cerrar bolsas, sujetar papeles, unir cuerdas, herramienta rústica, perforador, para figuritas, como conductor eléctrico, como conductor de calor, como cubierto, como clavo improvisado, como gancho</t>
  </si>
  <si>
    <t>Verde+grueso=shrek; verde+rectangular=regla verde;verde+largo=pepino;verde+texturado=escamas;verde+rápido=serpiente; grueso+largo=columna;grueso y texturado=kiwi; grueso y rápido= hipopótamo (para su tamaño); rectangular y largo= regla; rectangular y texturado= tabla bruta; largo y texturado= piña; largo y rápido= anguila; texturado y rápido= dragón de komodo</t>
  </si>
  <si>
    <t>La decisión del docente fue la correcta. Uno de los criterios fue la educación, pues es necesario que el niño aprenda que sus malos actos no recibirán indulto sólo por su historial; justicia, en la medida que se dé a notar que no hay preferencias respecto a la tolerancia a las malas prácticas; prevención el conflicto evitable, pues con esa decisión se evita que los demás estudiantes se quejen al sentir la injusticia; integridad, pues muestra que el docente cumple lo que advierte sin importar quién sea</t>
  </si>
  <si>
    <t>Un argumento débil del apoyo al aborto es la premisa de "decidir sobre el propio cuerpo", cuando en realidad el feto es otra vida que crece en su interior, por lo que debería ser replanteada, pues se obvia y se deshumaniza/degrada la condición de la vida en desarrollo. Mientras tanto, los provida muestran argumentos débiles respecto al sopeso de pros y contras, pues el hecho de ser violada y tener al hijo puede tener consecuencias psicológica que no compensarían a las de un aborto, sumado a que un infante con una mala calidad de vida tiene riesgo de pasar a ser una vida que llegó para sufrir, considerando el enorme riesgo social, sobre todo en la violación o embarazos juveniles</t>
  </si>
  <si>
    <t xml:space="preserve">Comprender que se trata sobre una decisión sobre otra vida y que lo importante es asegurar la calidad de vida de la madre y del niño. De esta forma, sería adecuado habilitar la posibilidad del aborto y educar respecto a ello. Podría habilitarse a la opción de decidir y de buscar redes de apoyo sociales e institucionales. </t>
  </si>
  <si>
    <t>La libertad de acción educada. Es necesario comprender el riesgo de la trivialidad de la muerte y la deshumanización de los fetos junto a la necesidad de una regulación integral y así también el de traer al mundo a una vida que ni siquiera vivirá bien. Además, es necesario comprender que los profesionales pueden negarse si lo desean, considerando qie tienen sus propias voluntades. Es necesario potenciar redes de apoyo sea cual sea la decisión a tomar, y que se busque evitar la reincidencia de los abortos y buscar un límite</t>
  </si>
  <si>
    <t>Lo más difícil fue escribir en el celular, porque escribo mucho mjor en computador, por lo que siento que mis respuestas no fueron tan extensas ni profundas como me gustaría. Lo más fácil fue responder las preguntas de juicios</t>
  </si>
  <si>
    <t xml:space="preserve">Apliqué la capacidad de análisis, la creatividad, el juicio moral, la capacidad de diálogo y también la empatía a la hora de formar un juicio moral. </t>
  </si>
  <si>
    <t>191.126.6.155</t>
  </si>
  <si>
    <t>mariapazvegarivera@gmail.com</t>
  </si>
  <si>
    <t>ordenar papeles, hacer un collar, hacer una figura, decoración, sujetar una tela, sujetar fotografías</t>
  </si>
  <si>
    <t>Texturado + verde= tela ; rectangular + largo= televisor ; rápido + verde= sapo; grueso+ texturizado= ladrillo; largo + verde= lápiz</t>
  </si>
  <si>
    <t>Estoy de acuerdo puesto que si se le dieron las instrucciones y sabía que no se podía copiar tenía que cumplirlo, puesto que independiente si es o no buen alumno las instrucciones son para todos.</t>
  </si>
  <si>
    <t>Los puntos fuertes de pro aborto es que científicamente está comprobado que antes de las 16 semanas el feto no es considerado como persona, además está la decisión de la mujer de su cuerpo, la inviabilidad del feto, el riesgo de la madre y las condiciones ambientales que rodean en torno a la madre que pueden dificultar el embarazo, estos puntos son fuertes puesto que el embarazado debe vivirse de forma voluntaria y adecuada, donde la madre se sienta en confianza y segura. En cuanto a pro vida, solo se toma en consideración el echo del riesgo de la madre y priorizan al feto cómo vida, estos puntos son débiles puesto que solo se toma en cuenta el momento de nacer de la persona pero no como seguirá viviendo, dejando de lado distintos factores que pueden mermar la vida de la futura persona y su madre</t>
  </si>
  <si>
    <t>Una respuesta consensuada es que ambos puntos de vista tienen su pro y contra desde la perspectiva que se vea, no hay una verdad absoluta o lo que sea correcto, puesto que depende desde el punto de vista que se vea.</t>
  </si>
  <si>
    <t>Mi solución es que la mujer siempre tome la decisión final, puesto que ella tiene el derecho de decidir sobre su cuerpo y lo que cree que será mejor para su vida y la del feto. Puesto que el nacimiento solo es un paso y luego existen complicaciones que pueden mermar ambas vidas.</t>
  </si>
  <si>
    <t>Lo más fácil de desarrollar fueron las preguntas en las cuales donde habían alternativas para seleccionar, lo más complicado fue debatir sobre el Aborto puesto que tengo una postura clara sobre el tema.</t>
  </si>
  <si>
    <t>Con respecto a los dibujos, utilice la imaginación y la categorización puesto que utilice conceptos que se parecían a la imagen. Para las respuestas de desarrollo utilice habilidades de redacción pero debido al contexto en el cual estoy desarrollando estas preguntas quizás no sean del todo precisas, puesto que al responder por el celular se dificulta un poco el proceso.</t>
  </si>
  <si>
    <t>yanidi.sepulveda@gmail.com</t>
  </si>
  <si>
    <t>Juntar papel, abrir puerta, unir ropa, marca página, pinche pelo</t>
  </si>
  <si>
    <t xml:space="preserve">Verde+  rectangular+ Texturado= Bandera / Largo + Rectangular + Rápido = Auto / Verde + Grueso + Texturado= Lápiz cera verde / Grueso+ Largo+ Texturado = Tronco árbol / Verde + Largo + Grueso = Tallo Apio </t>
  </si>
  <si>
    <t xml:space="preserve">De acuerdo porque el estudiante debe saber sus deberes en este caso, copiar en una evaluación correspondía a la nota mínima incluso si había sido la primera vez </t>
  </si>
  <si>
    <t>Punto fuerte: A las 16 semanas el embrión no tiene conciencia de si mismo. Es un argumento fuerte porque es una investigación científica lo que comprueba este punto.  Argumento débil: El embrión deja de ser “sagrado” solo en caso de que la mujer esté en riesgo. Punto débil porque esta es una opinión o decisión personal de cada madre.</t>
  </si>
  <si>
    <t>Aborto legal porque en este caso la mujer decide y no se le impone ser madre aun así cuando está o el embrión corren riesgo. además siempre existirá el aborto, por lo que es mucho mejor que sea legal a clandestino.</t>
  </si>
  <si>
    <t>Legalizar el aborto para que la maternidad sea deseada, es irónico pensar que solo cuando esté en riesgo la madre, o haya sido concebido por violación el embarazo la mujer tenga derecho a abortar, en este caso el embrión según los argumentos de los próvida el embrión ya no sería sagrado, los argumentos de este movimiento solo plantea que la mujer tiene que ser madre por imposición y lo que importa es que la mujer se posponga son importar en qué condiciones nazca el bebé.</t>
  </si>
  <si>
    <t>más fácil : dibujar en la hoja de papel porque es físico, lo más difícil argumentar en contra de los próvida porque requiere mayor cantidad de pensamiento</t>
  </si>
  <si>
    <t>argumentación, imaginación. los sentimientos en la parte del aborto ya que considero que la mujer tiene derecho a decidir sobre si misma y cuando se contradice esto siento impotencia y rabia</t>
  </si>
  <si>
    <t>172.225.84.57</t>
  </si>
  <si>
    <t xml:space="preserve">paula.garcia199912@gmail.com </t>
  </si>
  <si>
    <t>A86515D4-7FB2-4FB5-89D6-6D90B04B4366.jpeg</t>
  </si>
  <si>
    <t>Para sujetar papeles, para sujetar el cierre de algún pantalón, para limpiarse las uñas, para sujetar pequeñas ropas</t>
  </si>
  <si>
    <t xml:space="preserve">Largo+Rápido= Avión // Rectangular+verde= cancha de fútbol // Grueso+texturado= Tronco de árbol // Largo+grueso= poste de luz // verde+rápido= colibrí </t>
  </si>
  <si>
    <t>Desacuerdo, puesto que dentro del reglamento escolar pueden existir medidas acordes a la situación. Esa medida es un poco exagerada.</t>
  </si>
  <si>
    <t>Respecto a la postura “provida” el argumento “el embrión y el feto son las primeras fases del desarrollo de un ser humano” es un argumento débil puesto que no solo los seres humanos pasamos esas etapas de desarrollo, los animales también cuentan con esas etapas por lo que no tendría sentido decir solamente que es de los humanos. Siguiendo la misma línea, respecto a la postura “pro aborto” el argumento de Humberto Maturana es un argumento fuerte puesto que no solo está respaldado con base social sino también con base científica en donde se ha evidenciado que los fetos no se consideran humanos debido a que no es un organismo sensible ni auto consciente.</t>
  </si>
  <si>
    <t>Una idea consensuada podría ser dejar a las personas vivir su vida y tomar las decisiones que estimen conveniente. Vivir y dejar al otro vivir.</t>
  </si>
  <si>
    <t>Mi postura es pro aborto debido a que soy partidaria de que cada persona, en este caso mujeres, están en su libre derecho de decidir la maternidad. En nada me afecta si otra mujer decide interrumpir SU embarazo por x razones, al fin y al cabo quien tendrá que hacerse cargo del bebé es la madre que lo tiene, quien tendrá que desvelarse, comprar pañales y ropa será la madre, no aquellos que manifiestan defender la vida.</t>
  </si>
  <si>
    <t xml:space="preserve">Lo más fácil para mi fue determinar las posibles conclusiones, por otro lado lo más difícil fue primero realizar los dibujos en la silueta y luego el ejercicio de bisociactividad </t>
  </si>
  <si>
    <t>La imaginación fue mi mayor estrategia puesto que en las actividades que tuve mayor dificultad son mi debilidad debido a que no me va muy bien dibujando, sin embargo al momento de argumentar en algunas actividades siento que podría considerarlo como una fortaleza debido a que mi carrera me ha enseñado contraargumentación dependiendo del contexto.</t>
  </si>
  <si>
    <t>168.196.201.69</t>
  </si>
  <si>
    <t>renatitox180503@gmail.com</t>
  </si>
  <si>
    <t xml:space="preserve">Afirmar hojas de papel, Hacer cadenas, abrir algunas puertas y candados , hacer ganchos </t>
  </si>
  <si>
    <t>Verde+Rectangular=Cancha; Grueso+Texturado=Pastel; Largo+Grueso=Pared; Rápido+Verde=Insecto; Rectangular+Largo+Grueso=Terreno; Verde+Largo=Pasto; Texturado+Verde=Pintura.</t>
  </si>
  <si>
    <t>Estoy de acuerdo en parte, ya que, a pesar que lo que hizo José fue grave, la verdad es que solo lo hizo esa vez y en una sola ocasión, por ende considero muy drástico el hecho de reprobarle todo el curso</t>
  </si>
  <si>
    <t xml:space="preserve">Por una parte, las personas que están a favor del aborto, tienen como punto fuerte el hecho de que la mujer tenga el derecho de hacer lo que quiera con su cuerpo, pero tienen el punto débil de que solo se haría en casos graves; los que están en contra dicen que una vida podría perderse sin siquiera comenzar, pero no específica sobre los roles en un futuro hacia esa vida </t>
  </si>
  <si>
    <t>Dudo mucho que exista solución, ya que aunque la diera, a mucha gente puede que piense que lo que se proponga sea malo para la otra mitad</t>
  </si>
  <si>
    <t>Que por un lado, las mujeres que quieren abortar lo hagan, pero que las que no quieran también puedan hacer lo que quieran.</t>
  </si>
  <si>
    <t>Lo más fácil es la inferencia que se puede hacer en cada texto, lo difícil es explicar como se llega a lo que uno infiere</t>
  </si>
  <si>
    <t xml:space="preserve">Inferencia, razonamiento, pensamiento </t>
  </si>
  <si>
    <t>flara21@alumnos.utalca.cl</t>
  </si>
  <si>
    <t>16496950310269009366642473858694.jpg</t>
  </si>
  <si>
    <t>Archivar hojas, abrir un candado, remover suciedad de lugares pequeños, fundir muchos clips para crear otra cosa.</t>
  </si>
  <si>
    <t>Casa, auto, parque.</t>
  </si>
  <si>
    <t>De acuerdo, el profesor solo siguió las reglas y José no.</t>
  </si>
  <si>
    <t>El punto débil de la primera postura sería el la discrepancia con la segunda en cuanto desde que momento se considera considera como vida humana. Luego en la segunda postura, sería que obligan a una madre a tener un hijo que no podría querer, y eso puede llevarle mucho sufrimiento a esa vida que no debió haber existido.</t>
  </si>
  <si>
    <t>Una solución sería que se establezca un punto definido para optar para abortar y que la razón sea válida como el caso de violación, embarazo en la adolescencia o otro caso extremo.</t>
  </si>
  <si>
    <t>Yo creo que estaría más a favor del aborto, ya que de manera sencilla, existen más razones para abortar que para no.</t>
  </si>
  <si>
    <t>Para mi, lo más sencillo fue lo de interpretar e inferir, debido a que era solo seleccionar una de las opciones y además, pude comprender enseguida lo que se planteaba en cada texto.</t>
  </si>
  <si>
    <t xml:space="preserve">En la parte de interpretar e inferir, considero que fue una de mis fortalezas debido a que no me tomo tanto tiempo para encontrar las palabras claves. Lo que me fue más difícil fue lo de argumentar y dar mi opinión debido a que me es un tanto difícil poder emitir mi opinión </t>
  </si>
  <si>
    <t>191.125.17.56</t>
  </si>
  <si>
    <t>henriquezverasb@gmail.com</t>
  </si>
  <si>
    <t>20220411_123538.jpg</t>
  </si>
  <si>
    <t xml:space="preserve">unir hojas, doblarlo para cerrar uma caja, que sustituya algún botón que se me salga, darle forma para recoger algo que se me cayó en un espacio muy cerrado, anillo, </t>
  </si>
  <si>
    <t>verde, grueso, largo y texturado= arbusto. rectangular, largo y grueso = edificio. rapido y verde = lagartija. texturado y rectangular = piscina</t>
  </si>
  <si>
    <t>en de acuerdo con la decisión del profesor, tal vez era un estudiante con buenas notas porque también habia copiado antes, quizás es la primera vez que lo descubren pero no primera vez que lo hace</t>
  </si>
  <si>
    <t>el argumento de la gente proaborto es fuerte debido a que por años las mujeres no han podido decidir si quieren tener a su hijo incluso cuando se encuentran en situaciones que afectan su vida en todo ambito, fisica y emocionalmente. Sin embargo el argumento de la gente provida tampoco se queda atrás, la lucha por los derechos humanos ha sido fundamental para la sociedad, y uno de sus derechos mas importante es el derecho a la vida</t>
  </si>
  <si>
    <t>una solución podria ser que la mujer aborte cuando ella quiera, y las mujeres que no quisieron abortar pero tampoco desean tener al hijo, que la gente provida cuide de ellos</t>
  </si>
  <si>
    <t>estoy a favor del aborto, tengo conocidas muy cercanas que no pudieron abortar por la ley, y ahora, siendo menor de edad y con un hijo, sin familia que la apoye, la vida resulta muy dificil, es algo que impacta en todos los sentidos, y afecta tanto a la madre como al hijo</t>
  </si>
  <si>
    <t>lo mas dificil para mi fue leer los textos ya que no estoy tan acostumbrado aun a leer y analizar textos y menos debatir sobre ellos</t>
  </si>
  <si>
    <t>traté de leer y quedarme con la idea principal del texto</t>
  </si>
  <si>
    <t>186.11.96.243</t>
  </si>
  <si>
    <t xml:space="preserve">vibravo22@alumnos.utalca.cl </t>
  </si>
  <si>
    <t>20220411_123626.jpg</t>
  </si>
  <si>
    <t>Para la hojas de papel, para usarlo de cierre, abrir un candado, dasarmalo y volverlo a armar, hacer bisuteria, hacer figuras con el, marcar la ropa para coser, unir papeles importantes, juntar plata.</t>
  </si>
  <si>
    <t xml:space="preserve">Botella de Canadá dry, botella de limón soda, pizarra, celular, mesa, neumáticos, vehículo, auto, bus, rampla de camión, botella de agua, </t>
  </si>
  <si>
    <t>Es una situación compleja, porque el profesor siguió el reglamento, lo cual es lo correcto, pero si estuviera en el lugar de José, tampoco quisiera que me reprobar por una equivocación, además, siendo este un alumno destacado, creo que de cierta forma, al profesor le faltó pensar la situación, porque no es algo grato de experimentar y a no creo que el quería humillaron no nada, sino que quería poner el ejemplo, con que nadie se puede salvar, pero el día de mañana en el trabajo, quien se destaca tiene más ventajas que los demás.</t>
  </si>
  <si>
    <t>Siento que a los abortistas les falta plantear el tema de la responsabilidad, pero el argumento de mi cuerpo mi decisión es el cual más válida el movimiento, porque nadie puede decidir por ti.  Y considero que la excusa de que el feto es vida no corresponde, porque la ciencia abala lo contrario y la idea de conservar un embarazo de una violacion.</t>
  </si>
  <si>
    <t>Creo que por el momento la mejor opción es el aborto con 3 causales.</t>
  </si>
  <si>
    <t xml:space="preserve">Yo soy pro aborto, por lo mismo mi cuerpo mi decisión </t>
  </si>
  <si>
    <t xml:space="preserve">Lo más difícil fue lo de las posturas sobre el aborto </t>
  </si>
  <si>
    <t xml:space="preserve">Ingenio y creatividad, aplicación y comprensión </t>
  </si>
  <si>
    <t xml:space="preserve">ceyzaguirre22@alumnos.utalca.cl </t>
  </si>
  <si>
    <t>IMG_20220411_123610.jpg</t>
  </si>
  <si>
    <t>Para sujetar hojas y un porta telefono</t>
  </si>
  <si>
    <t>Verde + grueso árbol rectangular + largo prisma texturado + rápido auto</t>
  </si>
  <si>
    <t xml:space="preserve">Estoy de acuerdo José cometió una falta y debe asumir la responsabilidad </t>
  </si>
  <si>
    <t>Ambos son fallidos pero son débiles con la creencia de cada persona tome respecta a su postura</t>
  </si>
  <si>
    <t>Creo que el aborto lo permito siempre y cuando haya un riesgo importante en la salud de la madre</t>
  </si>
  <si>
    <t>En contra del aborto para mi opinión se respeta la vida en todas las etapas</t>
  </si>
  <si>
    <t>No saber algunos conceptos</t>
  </si>
  <si>
    <t>Conocimiento previo</t>
  </si>
  <si>
    <t>Sebastiantejos004@gmail.com</t>
  </si>
  <si>
    <t>16496948630051515072127489564925.jpg</t>
  </si>
  <si>
    <t xml:space="preserve">Sujetar papeles, separar información, </t>
  </si>
  <si>
    <t>Verde + largo = césped; Rápido + Grueso = Adama Traoré</t>
  </si>
  <si>
    <t>A favor, es mejor que se aborte si es que los padres no quieren hacerse responsable del niño</t>
  </si>
  <si>
    <t xml:space="preserve">El aborto tiene que ser legal, no es justo que tengan que llegar niños al mundo a sufrir </t>
  </si>
  <si>
    <t xml:space="preserve">Elijo estar a favor del aborto, ya dicho anteriormente, es mejor que no lleguen niños a sufrir al mundo </t>
  </si>
  <si>
    <t>Lo más fácil fueron los dibujos, lo más difícil fue opinar sobre el aborto</t>
  </si>
  <si>
    <t xml:space="preserve">El razonamiento fue lo que más utilicé, analicé y respondí con seguridad </t>
  </si>
  <si>
    <t>190.107.228.139</t>
  </si>
  <si>
    <t xml:space="preserve">Carolinasofia623@gmail.com </t>
  </si>
  <si>
    <t>164969522658031207367333531699.jpg</t>
  </si>
  <si>
    <t>Lo puedo usar para juntar varios papeles, para separar páginas de algún libro, también si es que doblo el clip haciendo un corazón puedo usarlo de decoración...</t>
  </si>
  <si>
    <t>Rectangular, largo= Mesa; Verde, Rápido= Auto</t>
  </si>
  <si>
    <t>Estoy en desacuerdo con el profesor, porque por último le hubiera puesto la nota mínima, ya que era la primera vez que copiaba y no reprobarlo de la asignatura por completo.</t>
  </si>
  <si>
    <t>A favor. Fuerte: es cuestión de salud pública. Debil: la mujer puede hacer lo que quiera con su cuerpo. En contra. Fuerte: el feto es una vida. Débil: el aborto solo se puede en caso de riesgo de muerte</t>
  </si>
  <si>
    <t>A favor en caso de violación, y si la vida de la mamá está en riesgo</t>
  </si>
  <si>
    <t xml:space="preserve">A favor en caso de violación </t>
  </si>
  <si>
    <t xml:space="preserve">Fácil, dibujos. difíciles elegir una postura en el aborto </t>
  </si>
  <si>
    <t>Aplique de todo un poco, analizando, pensando, ...</t>
  </si>
  <si>
    <t>181.42.47.201</t>
  </si>
  <si>
    <t xml:space="preserve">Adolfo.castro.2002@gmail.com </t>
  </si>
  <si>
    <t>Para juntar hojas</t>
  </si>
  <si>
    <t xml:space="preserve">Verde+grueso= Pepino    </t>
  </si>
  <si>
    <t xml:space="preserve">Estoy en desacuerdo porque jose había sido un estudiante destacado y para mi debió tomar en cuenta eso ya que aparte era la primera vez que hacia algo así </t>
  </si>
  <si>
    <t>Un punto fuerte de la postura a favor es que si se aborta antes del tiempo establecido no es , el feto en ese punto no es sensible ni autoconsiente por lo tanto no es un humano, en cambio la postura en contra dice que si es un humano y ahí está en lo incorrecto</t>
  </si>
  <si>
    <t>Yo creo que no hay una respuesta consensuada, ya que es una o la otra y aparte que el aborto no sería obligación, sería algo voluntario en las mujeres que lo requieran</t>
  </si>
  <si>
    <t xml:space="preserve">A favor del aborto, ya que cada mujer tendrá o parejas tendrán sus motivos para hacerlo, y eso es decisión de cada persona </t>
  </si>
  <si>
    <t xml:space="preserve">Lo más fácil fue la comprensión lectora y lo más difícil fue la parte de los dibujos porque no se me ocurrían </t>
  </si>
  <si>
    <t>Leer y dibujar y comprender</t>
  </si>
  <si>
    <t>186.174.145.7</t>
  </si>
  <si>
    <t xml:space="preserve">Ianquispe.icrq@gmail.com </t>
  </si>
  <si>
    <t>16496951963697305462868394559780.jpg</t>
  </si>
  <si>
    <t>Jintar documentos, unir hojas de papel cualquier</t>
  </si>
  <si>
    <t>Verde grueso=pepino, verde grueso=hulk, rectangular largo=calles, largo rapido=tren, largo+rectangular+verde=cancha de futbol</t>
  </si>
  <si>
    <t xml:space="preserve">De acuerdo, porque eso le entregaría una valiosa lección de no volver a copiar y de sus consecuencias. </t>
  </si>
  <si>
    <t xml:space="preserve">A favor: por las dificultades que trae el ser madre joven o tener un hijo con problemas de salud. En contra:ya que es riesgoso el aborto y que si seria un ser vivo pese a todo. </t>
  </si>
  <si>
    <t xml:space="preserve">Que se implementen más requisitos o más lpciones del aborto analizando la situacion de cada persona. </t>
  </si>
  <si>
    <t xml:space="preserve">Yo apoyo el aborto, por temas de que es complicado el tener un hijo no deseado, y seria tener que obligar a personas a hacer algo que no quieren y el niño seria poco querido o abandonado en algun hogar. </t>
  </si>
  <si>
    <t xml:space="preserve">Lo más fácil los dibujos. Lo más dificil el analisis de los textos. </t>
  </si>
  <si>
    <t xml:space="preserve">Comprensión lectora, analisos literario y analisis de casos de forma personal. </t>
  </si>
  <si>
    <t>186.11.14.145</t>
  </si>
  <si>
    <t xml:space="preserve">Benjahh43@gmail.com </t>
  </si>
  <si>
    <t>16496949732623316158216853512077.jpg</t>
  </si>
  <si>
    <t xml:space="preserve">Sacar chip del teléfono, hacer figuras, rascar espalda, guardar página, juntar hojas, amarrar algo, cortar una hoja. </t>
  </si>
  <si>
    <t xml:space="preserve">Rectangular+largo=bombilla ; </t>
  </si>
  <si>
    <t xml:space="preserve">Esta bien porque no por ser un alumno destacado significa que tiene que tener algún tipo de beneficio o castigo menos severo tiene que tratarse como a cualquiera que ubiese copiado para dar a entender que las reglas aplican para todos de igual manera sin importar quien sea </t>
  </si>
  <si>
    <t xml:space="preserve">Estar en contra por considerar un ser vivo al embrión es algo erróneo dado que los mismos especialistas declaran que hasta la segunda semana este no se puede considerar uno y sobre los que están a favor creo que la pobreza no es un punto fuerte ya que aveces est misma gente decide tener hijos sin importar si nivel economico </t>
  </si>
  <si>
    <t xml:space="preserve">Se debería aplicar un juicio más razonable para juzgar si es posible o no abortar tartando de dar seguridad de que no se esta acabando con una vida y que no afecta a la persona que quiere realizar este procedimiento </t>
  </si>
  <si>
    <t xml:space="preserve">El aborto debería ser legal respecto a las tres causales </t>
  </si>
  <si>
    <t>La de problematica tuvo un grado de dificultad mayor dado que se debía opinar sobre dos posturas en la cual uno podía estar a favor o encontrá lo que dificulta la visión objetiva y la mas sencilla seria la de dibujos a partir de una forma</t>
  </si>
  <si>
    <t xml:space="preserve">Analizar los temas para comprender lo planteado así pude dar una respuesta </t>
  </si>
  <si>
    <t>191.126.58.94</t>
  </si>
  <si>
    <t>Frmunoz22@alumnos.utalca.cl</t>
  </si>
  <si>
    <t>20220411_123658.jpg</t>
  </si>
  <si>
    <t xml:space="preserve">Juntar hojas, llavero, manualidad, colgar algo. </t>
  </si>
  <si>
    <t xml:space="preserve">Pilar de un edificio, </t>
  </si>
  <si>
    <t xml:space="preserve">De acuerdo, ya que el profesor siguió correctamente el reglamento de la prueba. </t>
  </si>
  <si>
    <t xml:space="preserve">A favor:La mujer tenga derecho a decidir la maternidad y sobre su cuerpo. (ya que si la mujer no quiere ser madre el hijo sufrirá las consecuencias, ya que no será deseado en ningún momento). En contra : la mujer puede quedar con secuelas mentales (ya que pueden arrepentirse en un futuro) </t>
  </si>
  <si>
    <t xml:space="preserve">Que el aborto sea legal, siempre y cuando hayan talleres que traten la parte psicológica antes de abortar. </t>
  </si>
  <si>
    <t xml:space="preserve">Mi postura sería a favor ya que soy mujer y me gustaría poder decidir sobre mi cuerpo, y no sentirme obligada a tener el embarazo por que la sociedad lo decidió así. </t>
  </si>
  <si>
    <t xml:space="preserve">Para mi lo más difícil fue la interpretación, ya que tenía que ser con relación al texto no a mis conocimientos. </t>
  </si>
  <si>
    <t xml:space="preserve">Imaginación, interpretación, deducción,inferir,entre otras. </t>
  </si>
  <si>
    <t>186.11.25.39</t>
  </si>
  <si>
    <t>jguajardo22@alumno.utalca.cl</t>
  </si>
  <si>
    <t>16496949307013738972304862537161.jpg</t>
  </si>
  <si>
    <t xml:space="preserve">Se le da uso para juntar hojas </t>
  </si>
  <si>
    <t xml:space="preserve">Verde +rectangular=billete texturado+grueso=bate rápido+Verde=bacteria </t>
  </si>
  <si>
    <t>De acuerdo con el maestro a pesar de que es un alumno destacado académicamente sabe cuáles son las reglas del colegio y aunque lo haya echo solo una vez igual es un una falta y creo que tendria que ser justo para cada alumno no c</t>
  </si>
  <si>
    <t xml:space="preserve">Los puntos fuertes a favor es que justifica que a las pocas semanas nose puede identificar como  persona ,punto fuerte en contra del aborto es que puede tener efectos en la mujer ya sea físico o mental </t>
  </si>
  <si>
    <t xml:space="preserve">No creo que exista una respuesta ya que ambas partes se defienden con bases y defiende sus postura ante el tema ,aunque si apoyo que la mujer decida que hacer ya que ella será quién cuide ,alimente y protege </t>
  </si>
  <si>
    <t xml:space="preserve">A favor de que la que este embarazada decída lo que hará ella es quien tiene no sé si el derecho pero creo que ella es la única que decide </t>
  </si>
  <si>
    <t xml:space="preserve">Leer y responder a base del texto y expresar mi postura fue lo más fácil </t>
  </si>
  <si>
    <t xml:space="preserve">Leer ,comprensión ,reflexión sobre toda la evaluación </t>
  </si>
  <si>
    <t>186.11.99.230</t>
  </si>
  <si>
    <t>belengallegos462@gmail.com</t>
  </si>
  <si>
    <t>1649694947083801544747841033897.jpg</t>
  </si>
  <si>
    <t>sujeta hojas, corazón de metal, para abrir el chip del telefono, jugar a ponerse frenillos, cortarlo y que sea un piercing falso, para picarle el ojo a alguien, para hecharle pegamento y pegar cosas pequeñas, palito para comer</t>
  </si>
  <si>
    <t>rectangular y texturado= ladrillo. verde y largo=planta. rectangular y largo=piscina, tabla de madera, barra de chocolate . texturado y grueso= mochila. largo y rapido= carretera, leopardo. verde y texturado= enredadera, pared verde de una casa</t>
  </si>
  <si>
    <t>desacuerdo ya que suele pasar en los exámenes por desesperación tomamos decisiones apurados como última instancia. el ser buen estudiante no debería dar tanto privilegio como para dejarlo pasar por esa razón, si no por ser más comprensivo con una acción desesperada</t>
  </si>
  <si>
    <t>a favor del aborto: que la mujer es libre de decidir por si misma lo que quiere para su futuro. provida: que todas las vidas son sagradas y se deben cuidar</t>
  </si>
  <si>
    <t xml:space="preserve">la solución es que el aborto sea legal, así las personas deciden libremente y pueden seguir compartiendo opiniones </t>
  </si>
  <si>
    <t xml:space="preserve">mi solución es que las mujeres tienen derecho a decidir lo que quieran hacer ya que el que no esté permitido el aborto limita mucho decisiones personales </t>
  </si>
  <si>
    <t>lo más fácil fue expresar mi opinión. lo más difícil fue sacar creatividad para dar distintos usos a una cosa y forma</t>
  </si>
  <si>
    <t xml:space="preserve">no soy muy creativa así que usé mas la lógica y ser racional </t>
  </si>
  <si>
    <t>181.43.225.20</t>
  </si>
  <si>
    <t>maripezaravena@gmail.com</t>
  </si>
  <si>
    <t>77453B06-4516-4E62-8CC0-612BA26B7E03.jpeg</t>
  </si>
  <si>
    <t>lo usaría para unir dos telas, para usarlo de aro, para ponerlo a un collar, para unir hojas, para sacar la cosita del celular.</t>
  </si>
  <si>
    <t>arbusto, árbol, bote de basura, una botella de chela de  dos litros. Un poste, pizarra, auto, escalera. El correcaminos, un cohete, un avión, un guepardo, una tortuga.</t>
  </si>
  <si>
    <t>Estoy en desacuerdo, no me parece justo el solo destacar una cosa mala cuando hay mil buenas en una persona o en una situación.</t>
  </si>
  <si>
    <t>La verdad es que todos los puntos son bastante fuertes y válidos ya que depende de la persona, para algunos es muy importante la vida de cualquier ser, pero sin embargo se contradicen en muchas cosas, ya que si estarían de acuerdo con matar un delincuente</t>
  </si>
  <si>
    <t>Creo que la persona que quiere abortar no aborte y la que sí quiera que lo haga y listo, pero que siempre se cuiden ya que hay muchos métodos anticonceptivos y el embarazo se puede prevenir</t>
  </si>
  <si>
    <t>Yo encuentro que abortar no es mala idea, ya que hay gente que no está preparada para tener hijos y traería a los pobres seres a sufrir al mundo, y ellos no tienen la culpa de nada.</t>
  </si>
  <si>
    <t>Lo más difícil fue lo del aborto porque es un tema complicado y lo más fácil fue inferir</t>
  </si>
  <si>
    <t>inferir y pensar un poco</t>
  </si>
  <si>
    <t>190.110.103.202</t>
  </si>
  <si>
    <t>Lucassalgado425@gmail.com</t>
  </si>
  <si>
    <t>16496949198651754419033417444091.jpg</t>
  </si>
  <si>
    <t>Clip, limpiar tubos de pequeño diametro, abrochar dos cosas, conductor de corriente, marcador de libro, para abrir cerraduras.</t>
  </si>
  <si>
    <t>Area verde, polín impregnado, manguera de bomba</t>
  </si>
  <si>
    <t>Acuerdo, por que la sancion a la copia ya estaba estipulada en el reglamento, por lo tanto, el sabia las consecuencias</t>
  </si>
  <si>
    <t xml:space="preserve">Provida es debil ya que solo se basan en lo espiritual, mientras que los que están a favor del aborto tienen base científica </t>
  </si>
  <si>
    <t>Libre elección: si quiere abortar, aborte, si no, no aborte</t>
  </si>
  <si>
    <t>A favor del aborto, ya que muchas mujeres no eligieron estar embarazadas y eso podria arruinar sus vidas.</t>
  </si>
  <si>
    <t>Lo mas facil fue dibujar ya que es mas instantaneo. Lo mas dificil fue leer y formular respuestas, ya que requiere mayor atención y no imaginación.</t>
  </si>
  <si>
    <t>Leer, razonar, comprender</t>
  </si>
  <si>
    <t xml:space="preserve">Separador de páginas. Juntar hojas. </t>
  </si>
  <si>
    <t xml:space="preserve">Verde rectangular largo. Largo texturado. Grueso rectangular largo. </t>
  </si>
  <si>
    <t>Desacuerdo, pues se le debería de evaluar de manera diferente, no reprobar de inmediato</t>
  </si>
  <si>
    <t>A favor: fuerte: la mujer debe decidir sobre su cuerpo. En contra: fuerte: el aborto tiene consecuencias en la mujer. Debil: no se debería abortar por otra cosa aparte de riesgo de muerte para la madre.</t>
  </si>
  <si>
    <t xml:space="preserve">El aborto en toda situación es la mejor opción. El cuerpo es de la mujer, y si quiere dar vida o no, es su decisión </t>
  </si>
  <si>
    <t>A favor, la mujer puede hacer lo que desee con su propio cuerpo</t>
  </si>
  <si>
    <t>Establecer mi juicio frente a algunas situación se me hizo difícil en algunos momentos.</t>
  </si>
  <si>
    <t>Comprensión lectora más que nada</t>
  </si>
  <si>
    <t>191.126.41.105</t>
  </si>
  <si>
    <t xml:space="preserve">toto.basoalto@gmail.com </t>
  </si>
  <si>
    <t>20220411_123726.jpg</t>
  </si>
  <si>
    <t>Marca páginas, separador, adjuntar archivos importantes, sostenedor, aro</t>
  </si>
  <si>
    <t>Rápido+texturado: Tigre; Rectangular+largo: Kanikama; Verde+texturado+grueso: Arbusto</t>
  </si>
  <si>
    <t xml:space="preserve">estoy en desacuerdo, ya que José fue un alumno ejemplar que cometió un error, además que a la única persona que se engaña copiando es a sí mismo </t>
  </si>
  <si>
    <t xml:space="preserve">considero que al ser informado por científicos, nos dan los pros y contras bien explicados, ya de ahí en adelante, la idea de abortar o no, es netamente de la persona en cuestión </t>
  </si>
  <si>
    <t>ambas partes serían consensuadas sea cual sea el resultado, ya que si quiere o no abortar alguien, es su punto</t>
  </si>
  <si>
    <t xml:space="preserve">no sé cuál elegir, es un tema que requiere más análisis </t>
  </si>
  <si>
    <t xml:space="preserve">lo más fácil fue plasmar el dibujo que estaba en mi cabeza, lo difícil era imaginarme algo, si hablamos de lectura, inferencia, etc., se me complicó lo que es la parte de opiniones </t>
  </si>
  <si>
    <t>no sé, pero diré que imaginación, inferencia y lectura textual</t>
  </si>
  <si>
    <t>168.196.201.97</t>
  </si>
  <si>
    <t>Javiervalenciavg@gmail.com</t>
  </si>
  <si>
    <t>94F7D602-F4AD-4F70-AA8A-0792DDD54356.jpeg</t>
  </si>
  <si>
    <t>Una ganzúa, la cosita para sacar el chip del celular, archivador</t>
  </si>
  <si>
    <t xml:space="preserve">Verde + largo= apio largo + rectangular= edificio </t>
  </si>
  <si>
    <t xml:space="preserve">Estoy de acuerdo con la decisión del profesor, ya que por más que sea un alumno destacado y sea la primera vez que lo hace, no está justificado que copie en el examen </t>
  </si>
  <si>
    <t>Ambas partes son bastante concretas ya que dan puntos de expertos personalmente estoy a favor de no legalizar el aborto exceptuando los casos señalados cómo lo son enfermedades mortales etc</t>
  </si>
  <si>
    <t xml:space="preserve">Como lo mencioné antes creo que se podría legalizar por enfermedades mortales, ya sea porque va a morir la madre o el bebé </t>
  </si>
  <si>
    <t xml:space="preserve">Yo estoy en contra del aborto ya que una joven no queda embarazada porque s, cada acto tiene si consecuencia se autorizará el aborto porque la mujer elige? No me parece un argumento valido, solo aceptaría el aborto si hay enfermedades o una violacion de por medio </t>
  </si>
  <si>
    <t>Lo más difícil creo que fueron los dibujos ajaja no se me ocurrieron muchas cosas, fácil fue responder los ejemplos ya que tenía unfo que me apoyaba</t>
  </si>
  <si>
    <t xml:space="preserve">Usé bastante comprensión lectora más que nada </t>
  </si>
  <si>
    <t>186.11.43.194</t>
  </si>
  <si>
    <t xml:space="preserve">crtiantorres@gmail.com </t>
  </si>
  <si>
    <t>IMG_20220411_123453.jpg</t>
  </si>
  <si>
    <t>Sujeta papeles, colgador de ropa</t>
  </si>
  <si>
    <t xml:space="preserve">Brócoli, Mueble de cocina, conejo. </t>
  </si>
  <si>
    <t>En sí seria lo correcto por reglamento, pero claro que esta que por ser un alumno el cual ha destacado por su desempeño y de esta forma reprovarlo en general de materia esta mal, por ende estoy en desacuerdo con su decisión de reprovarlo al ser uno de los más destacados de su materia.</t>
  </si>
  <si>
    <t xml:space="preserve">Fuertes: que es alumno destacado, fue su ultima prueba y además la última alternativa fue la que copio, dando paso a que pudo haber sido la única que no sabía de toda la prueba. Débiles: el reglamento. </t>
  </si>
  <si>
    <t xml:space="preserve">Aprobarlo simplemente, ya que solo fue una única pregunta y que más que nada las demás la pudo haber respondido a conciencia, ya que tal como se dijo era un alumno destacado. Reprovarlo por qué está dicho por reglamento que ante cualquier sospecha de copia se quitara la evaluación y será calificado con la nota mínima y sin excepciones. </t>
  </si>
  <si>
    <t xml:space="preserve">Aprobarlo, ya que solo fue la última pregunta y aparte era su última prueba, pudiendo haber sido que solo copio esa y las demás las hizo todas a conciencia. </t>
  </si>
  <si>
    <t xml:space="preserve">Preguntas de problemática, más que nada por el hecho de tener que anilizqr y dar claros argumentos del por que de cada postura. </t>
  </si>
  <si>
    <t xml:space="preserve">Comprensión. </t>
  </si>
  <si>
    <t>186.11.63.25</t>
  </si>
  <si>
    <t>dmunoz22@alumnos.utalca.cl</t>
  </si>
  <si>
    <t>1649694918745761934347472406151.jpg</t>
  </si>
  <si>
    <t>Juntar hojas, formar un corazón, raspar algo, abrir un candado</t>
  </si>
  <si>
    <t>Rápido+verde= auto de carabineros texturado+verde=palta</t>
  </si>
  <si>
    <t>Estoy de acuerdo porque los reglamentos se tienen que cumplir y las malas acciones sancionar para que no se repitan</t>
  </si>
  <si>
    <t xml:space="preserve">Datos científicos y opiniones de expertos dan mayor credibilidad a los fundamentos </t>
  </si>
  <si>
    <t>Llegar a un acuerdo entre tiempo y circunstancias bajo la cual sea legal</t>
  </si>
  <si>
    <t xml:space="preserve">En contra debido a que al hacerlo se impide que un humano nasca </t>
  </si>
  <si>
    <t xml:space="preserve">Lo más fácil; preguntas de alternativas, lo más difícil; preguntas en las que hay que fundamentar </t>
  </si>
  <si>
    <t>Leer atentamente pensando desde dentro y fuera del punto de vista</t>
  </si>
  <si>
    <t xml:space="preserve">saraya22@alumnos.utalca.cl </t>
  </si>
  <si>
    <t>16496947358207349598032193411345.jpg</t>
  </si>
  <si>
    <t>conductor electrico-abrir una puerta -marcar 4 hojas -</t>
  </si>
  <si>
    <t>raíz con zanahorias</t>
  </si>
  <si>
    <t xml:space="preserve">esta bien ,así da el ejemplo para los demás </t>
  </si>
  <si>
    <t xml:space="preserve">el próvida el argumento científicamente es muy débil </t>
  </si>
  <si>
    <t>quien quiera abortar aborte ,quien no solo respete la opción del otro</t>
  </si>
  <si>
    <t xml:space="preserve">debe existir la opción, ya que esta no está,se podría decir que va contra la libertad misma  </t>
  </si>
  <si>
    <t xml:space="preserve">lo más difícil fue crear algo sin darnos un pie de partida,ejemplo en los demás nos daban un tema a desarrollar </t>
  </si>
  <si>
    <t xml:space="preserve">pensamiento critico -cada persona tiene  una  propia critica asi que surge la gran duda ,al aceptar algo por que la mayoría escoje esta mal? </t>
  </si>
  <si>
    <t>45.232.32.120</t>
  </si>
  <si>
    <t>agustinarojas9111@gmail.com</t>
  </si>
  <si>
    <t>16496949355232106321036551396050.jpg</t>
  </si>
  <si>
    <t>sujetador de ojas</t>
  </si>
  <si>
    <t xml:space="preserve">verde largo rectangular una franja de pasto </t>
  </si>
  <si>
    <t>acuerdo</t>
  </si>
  <si>
    <t>fuerte</t>
  </si>
  <si>
    <t>porque tuvo problemas sentimental</t>
  </si>
  <si>
    <t>ninguno</t>
  </si>
  <si>
    <t>metacognicio</t>
  </si>
  <si>
    <t xml:space="preserve">metacognicio </t>
  </si>
  <si>
    <t>joaflo3000@gmail.com</t>
  </si>
  <si>
    <t>BC9DBEC3-F877-44AB-AB48-E39BF8821A03.jpeg</t>
  </si>
  <si>
    <t xml:space="preserve">Abrir cerraduras, adjuntar documentos, determinar si un líquido posee tensión superficialidad </t>
  </si>
  <si>
    <t xml:space="preserve">Verde+grueso=pepinillo, rectangular+largo=Pizarra, texturado+rápido= lagartija </t>
  </si>
  <si>
    <t>Desacuerdo ya que si es un estudiante destacado y es primera vez que lo hace, el profe nota el desarrollo académico del estudiante y se da cuenta que lo que dice es verdad y aquí actúa su capacidad de empatía en qué no por un pequeño error reprobará a un estudiante de la asignatura teniendo un buen historial académico.</t>
  </si>
  <si>
    <t xml:space="preserve">El aborto es bueno para violaciones pero se debe regular </t>
  </si>
  <si>
    <t xml:space="preserve">No hay solución </t>
  </si>
  <si>
    <t xml:space="preserve">No al aborto </t>
  </si>
  <si>
    <t xml:space="preserve">Lo más dificil es lo largo del texto </t>
  </si>
  <si>
    <t xml:space="preserve">Qnalisis denunformacion </t>
  </si>
  <si>
    <t>medinamatias35@gmail.com</t>
  </si>
  <si>
    <t>16492625824031120583503304678918.jpg</t>
  </si>
  <si>
    <t>Sujetar hojas, forzar cerradura, abrir portachip del celular</t>
  </si>
  <si>
    <t xml:space="preserve">Verde + largo= pasto.      Rectangular + largo= edificio.      Largo + rápido= tren.      Texturado + verde= hoja de árbol.      </t>
  </si>
  <si>
    <t>Desacuerdo, ya que si es un alumno destacado no tenía necesidad de copiar en las demás, y si están correctas, se merece la nota correspondiente. Se debería tomar como mala la pregunta que fue sorprendido copiando</t>
  </si>
  <si>
    <t>Fuerte, a favor: "el ser humano comienza con la cultura del homo sapiens sapiens", considero que es fuerte ya que siempre se ha mencionado el trato "humano", que si alguien es mala persona es menos humano, tiene menos humanidad.               Débil, en contra: "toda vida es sagrada", no se puede argumentar el tema del aborto con la religión, ya que la religión no es verdadera, es algo en lo que mucha gente tiene fe y tiene los mismos pensamientos, pero no se puede justificar que una persona violada no pueda abortar solo porque va en contra de algo ficticio o de algo que no es creyente.</t>
  </si>
  <si>
    <t>Para mi una solución consensuada sería el aborto por 3 causales.</t>
  </si>
  <si>
    <t xml:space="preserve">Mi solución es aceptar el aborto por los 3 causales ya que sería lo más humano </t>
  </si>
  <si>
    <t>Lo más fácil fueron las preguntas a la problematica</t>
  </si>
  <si>
    <t>La moral y ética</t>
  </si>
  <si>
    <t>186.11.80.96</t>
  </si>
  <si>
    <t>Cimoralesrojas@gmail.com</t>
  </si>
  <si>
    <t>Para adjuntar hojas, para colgar algo, abrirlo y ocuparlo para limpiar algo de difícil acceso</t>
  </si>
  <si>
    <t>Largo+ rectangular= piscina. Verde+largo+ rectangular=cancha  de fútbol. Verde+ texturado= Hulk. Grueso+ largo+ verde= anaconda.</t>
  </si>
  <si>
    <t xml:space="preserve">De acuerdo, porque aunque sea su primera vez copiando igual está incumpliendo el reglamento </t>
  </si>
  <si>
    <t>Los puntos fuertes de los a favor del aborto son las consecuencias durante el embarazo y post embarazo de los padres como problemas psicológicos, pobreza, etc y de los próvida que ya sea feto o embrión ya es una persona como tal; los puntos débiles en cambio en el caso de los a favor es que se está tanteando contra una vida humana, en cambio para los próvida un punto débil es no apoyar a los embarazos producto de una violacion.</t>
  </si>
  <si>
    <t xml:space="preserve">La solución que encuentro más amena es el aborto bajo las tres cáusales, ya que así engloba todas las posibles posturas y casos más difíciles de abordar </t>
  </si>
  <si>
    <t xml:space="preserve">Me definiría por el aborto libre ya que al estar en contra margina muchos casos en los cuales por fuerza mayor o sin consentimiento de la madre se engendra un bebé. </t>
  </si>
  <si>
    <t xml:space="preserve">Lo más difícil sin duda es decidirme por un bando en el aborto ya que es un tema controversial y que conlleva mucho tiempo e información para tomar una decisión </t>
  </si>
  <si>
    <t>Poder ser empatico en todos los casos y ponerme en el lugar del otro para así tomar una decisión en base a eso</t>
  </si>
  <si>
    <t>186.175.75.122</t>
  </si>
  <si>
    <t>nialqubu@gmail.com</t>
  </si>
  <si>
    <t>373C1AE0-57CD-465D-9BEE-87808728D729.jpeg</t>
  </si>
  <si>
    <t xml:space="preserve">para juntar varias hojas, para abrir la tarjeta sim de un celular, </t>
  </si>
  <si>
    <t xml:space="preserve">rectangular + verde = campo de fútbol, </t>
  </si>
  <si>
    <t xml:space="preserve">y yo creo que habría que anularle la pregunta en la cual copio o anularle la prueba pero reprobarlo inmediatamente de la asignatura me parece bastante drástico </t>
  </si>
  <si>
    <t xml:space="preserve">los puntos fuertes son que la madre tiene derecho a decidir sobre su cuerpo pero a la vez está decidiendo sobre el cuerpo de otro humano así que es algo complicado </t>
  </si>
  <si>
    <t xml:space="preserve">creo que el aborto bajo la tres cáusales sería algo concesuado ya que loo que están a favor no abortarian porque quieren nomas y hay algo más que lo hagan tomar esa decisión. </t>
  </si>
  <si>
    <t xml:space="preserve">bajo los tres cáusales </t>
  </si>
  <si>
    <t xml:space="preserve">y nada estuvo difícil es solo responder lo que se pregunta </t>
  </si>
  <si>
    <t xml:space="preserve">comprensión lectora, imaginación y razonamiento </t>
  </si>
  <si>
    <t>45.232.32.95</t>
  </si>
  <si>
    <t>Yamitorres01@gmail.com</t>
  </si>
  <si>
    <t>7C8275EC-FCD0-4DB4-9805-5776586FFD2A.jpeg</t>
  </si>
  <si>
    <t>Para juntar hojas, para abrir una puerta, para abrir el chip del celular, para collares, para arremangar ropa que queda larga, para sacar basura de uñas, para abrir bolsas de comida, usarse como cuchillo</t>
  </si>
  <si>
    <t xml:space="preserve">Sandia, contenedor, atacamit.    Mesa puerta Pizarron computador, muchos otros aparatos tecnológicos.   Pared </t>
  </si>
  <si>
    <t>Acuerdo, porque lo dice el reglamento</t>
  </si>
  <si>
    <t xml:space="preserve">A favor: durante las primeras semanas el embrión no siente, considero que un aborto se puede hacer si el ser vivo no siente dolor es un punto fuerte y argumento fuerte para apoyar el realizar el aborto </t>
  </si>
  <si>
    <t>Que se apruebe el aborto y las que se consideran próvidas simplemente no aborten y no opinen del cuerpo ajeno o otra solución esque las próvida adopten a los niños del sename, como que quieren “proteger” la vida del ser humano que lo hagan no solo cuando esté en el vientre</t>
  </si>
  <si>
    <t>Que los hombres no tienen derecho a opinar, porque los hombres se llegan y van y dejan una pensión y la mujer no puede hacer eso, ella recae con todo</t>
  </si>
  <si>
    <t>Difícil porque es muy largo</t>
  </si>
  <si>
    <t>Si</t>
  </si>
  <si>
    <t>ifuenteret@gmail.com</t>
  </si>
  <si>
    <t>IMG_20220406_122958.jpg</t>
  </si>
  <si>
    <t>Afirmar hojas, usarlo para abrir algo, desarmarlo para crear otras formas, limpiar algo con la punta del clip, rayar o cortar algo, hacer daño</t>
  </si>
  <si>
    <t>verde + texturado = hoja, verde + largo = lápiz de color o palo de escobillón, rectangular + largo = estuche o caja o mesa, verde + rectangular = cancha, texturado + grueso = alfombra, largo + rápido = tren o metro, largo + verde = regla</t>
  </si>
  <si>
    <t>Estoy de acuerdo ya que sería injusta una consideración con respecto a los demás alumnos que realmente estudiaron</t>
  </si>
  <si>
    <t>Puntos fuertes a favor: la evidencia científica tras el aborto libre y el componente social, ya que es algo que está comprobado en cierto modo. En contra el punto a favor es que no es estrictamente provida, en el caso de que la madre corra un riesgo y también tiene su argumento científico, en cuanto a los puntos débiles, el apelar a que las vidas son sagradas y ese tipo de cosas me hace invalidar en cierto modo dicha posición</t>
  </si>
  <si>
    <t>No creo que se llegue a un consenso de ambas partes al respecto, nadie está obligando a mujer a abortar, por ende la libertad de hacerlo debería estar presente en ambos casos, el discurso provida lo puede tomar cualquier mujer que esté dispuesta a tener a su hijo, sin coartar las libertades de quien decida no hacerlo</t>
  </si>
  <si>
    <t>Aborto libre y seguro, ya que por la razón anterior, cada mujer es libre de acto, en cambio los provida imponen el hecho de no abortar, lo cual no me parece razonable bajo ningún aspecto, me inclino por la evidencia científica y social que tiene el aborto libre, considero que tienen mejores argumentos que los provida</t>
  </si>
  <si>
    <t>Lo más fácil fueron aquellas preguntas en donde hay opciones claras donde puedo elegir, en cambio lo más complejo es cuando debo generar una respuesta en base a opiniones o comprensión de textos</t>
  </si>
  <si>
    <t xml:space="preserve">Mi fortaleza principal en este caso fue la creatividad y debilidad en desarrollar respuestas complejas </t>
  </si>
  <si>
    <t>Camilamendozac22@gmail.com</t>
  </si>
  <si>
    <t>F0DBA6CA-9E4B-47A4-B569-4BF1F530B271.jpeg</t>
  </si>
  <si>
    <t>Juntar hojas, pin extractor de tarjetas, para aros, para collares, pulseras, botones</t>
  </si>
  <si>
    <t xml:space="preserve">Verde+ largo= Pasto, largo+ texturado= pared, verde+ rectangular + grueso= letrero, rectangular+ grueso+ rápido = carreta </t>
  </si>
  <si>
    <t xml:space="preserve">Si, estoy de acuerdo porque no por ser la primera vez dejará pasar algo así ya que también llevaría a llevar a sus compañeros </t>
  </si>
  <si>
    <t xml:space="preserve">A favor: previene consecuencias en los embarazos de menores o violaciones, protege la vida de la madre (que puede estar en riesgo) estos argumentos son fuertes porque nadie debería ser obligada a ser madre si no quiere o si hay un riesgo mayor ayuda a prevenir. Provida: vidas sagradas es un argumento débil ya que hay miles de niños en orfanatos, senames que están sufriendo y no veo a estás personas ayudando </t>
  </si>
  <si>
    <t>No lo sé, cada persona tiene un punto de vista , lo puede llegar a cambiar si psa por esa situación o se informa bien.</t>
  </si>
  <si>
    <t>A favor del aborto ya que pienso que cada mujer debe tomar su propio decisión porque es su CUERPO, además una persona toma decisiones propias, dependiendo lo que ella sienta o quiera, la gente no debe involucrarse en esas decisiones que no le van y no le vienen</t>
  </si>
  <si>
    <t>Lo más fácil fue dar la opinión del texto del aborto ya que uno ya tiene un pensamiento sobre ello</t>
  </si>
  <si>
    <t xml:space="preserve">Pensar en varios puntos de vista, compresión lectora </t>
  </si>
  <si>
    <t>186.11.60.78</t>
  </si>
  <si>
    <t>lyevenes20@alumnos.utalca.cl</t>
  </si>
  <si>
    <t>3F30AE1A-51A3-4E47-8EF3-DB854F957ED1.jpeg</t>
  </si>
  <si>
    <t>Sujetar, utilizar algo filudo</t>
  </si>
  <si>
    <t>Verde + Rectangular= Container, Grueso + Rectangular= Cobertor, Rápido + Largo = Chita, Rectangular + Largo= Tren</t>
  </si>
  <si>
    <t>Estoy de acuerdo ya que esta escrito en el reglamento escolar que no se puede copiar por ningun motivo en clases</t>
  </si>
  <si>
    <t>Estoy a Favor del aborto pero bajo las 3 causales</t>
  </si>
  <si>
    <t>Las 3 causales considero que es una solución para el tema del aborto</t>
  </si>
  <si>
    <t>Mi solución seria que la mujer pudiera abortar cuando sea violada o cuando este en riesgo su vida, por el contrario considero que deberian tener el bebe en caso de que viniera con una malformidad presente o a futuro</t>
  </si>
  <si>
    <t>Lo más facil fue la bisociatividad y lo más dificil fue problematica</t>
  </si>
  <si>
    <t xml:space="preserve">Lo que utilize fue rasgos psicológicos y racionales para poder responder este cuestionario  </t>
  </si>
  <si>
    <t>iescobar19@alumnos.utalca.cl</t>
  </si>
  <si>
    <t>4C6ED425-1BFE-4ED0-BE0B-9E7820C34FDB.jpeg</t>
  </si>
  <si>
    <t xml:space="preserve">Para agrupar o afirmar hojas, </t>
  </si>
  <si>
    <t xml:space="preserve">Verde + texturado = pasto. Largo, grueso y texturado = alfombra </t>
  </si>
  <si>
    <t xml:space="preserve">Estoy en acuerdo porque no existe la confianza de que no lo haya hecho antes o de que no lo vuelve hacer, así que debido a la decisión podría no querer volver hacerlo y aprender de su error. </t>
  </si>
  <si>
    <t xml:space="preserve">Una postura fuerte es basarse en la biología para los que están a favor; y siento que es un débil fundamento el hecho de no aceptar las tres cáusales en los de contra el aborto. </t>
  </si>
  <si>
    <t xml:space="preserve">Sería una solución aceptar el aborto pero siempre que tenga límites y no sea inseguro para nadie </t>
  </si>
  <si>
    <t xml:space="preserve">Estoy a favor del aborto libre porque siento que nadie puede obligar a nadie a ser madre si uno así no lo decide, y entre otras cosas. </t>
  </si>
  <si>
    <t>Lo más fácil fue lo último, la parte de responder en cuanto a una problemática. Y la más difícil siento que fue la de bisociatividad.</t>
  </si>
  <si>
    <t xml:space="preserve">Fortaleza puede ser que manejaba ciertas cosas, debilidad que era muy tedioso y largo los textos igual y me surgió un buen sentimiento el poder participar. </t>
  </si>
  <si>
    <t>Diego-ignacio-marin@hotmail.com</t>
  </si>
  <si>
    <t>16492625901823966868446508207240.jpg</t>
  </si>
  <si>
    <t xml:space="preserve">Afirmar hojas , pin de teléfono, collar, para afirmar cosas ,para limpiar uñas, </t>
  </si>
  <si>
    <t>Rápido + largo= tren ,largo+verde = pasto , textura+ grueso + rectangular = lija ,largo + verde = regla</t>
  </si>
  <si>
    <t>Estoy de acuerdo  porque nuestros echos como personas demarcan nuestros días a futuro</t>
  </si>
  <si>
    <t>A favor ya que las mujeres deben decidir por su cuerpo , en contra la vida generada del instante uno apollada por cientificos</t>
  </si>
  <si>
    <t>Que las mujeres decidan sobre este dilema antes de las 3 semanas</t>
  </si>
  <si>
    <t>A favor ya que las mujeres deben decidir sobre su cuerpo sobre todas las cosas</t>
  </si>
  <si>
    <t xml:space="preserve">Lo más fácil las conclusiones lo más difícil dar lanopinion al respecto sobre el aborto </t>
  </si>
  <si>
    <t>Comprensión lectora,  y un poco de analisis</t>
  </si>
  <si>
    <t>186.11.4.127</t>
  </si>
  <si>
    <t>fmoreira20@alumnos.utalca.cl</t>
  </si>
  <si>
    <t>223F6AAF-3361-4B91-87B8-C425FE85CAE1.jpeg</t>
  </si>
  <si>
    <t>Para juntar y ordenar las hojas, sirve para usarlo como objeto puntiagudo si se extiende, para abrir la parte del celular donde se coloca la tarjeta sim</t>
  </si>
  <si>
    <t xml:space="preserve">Rectangular + largo= poste de luz / verde y rápido = carabineros / verde y texturado = arbusto </t>
  </si>
  <si>
    <t xml:space="preserve">De acuerdo, una copia es copia en cualquier situación sea primera vez o reitéredas  veces </t>
  </si>
  <si>
    <t xml:space="preserve">No encuentro puntos fuertes ya que es un tema muy en cuestión, tendría que haber alguna propuesta que garantizara una igualdad general para los dos bandós para que sea un buen argumento </t>
  </si>
  <si>
    <t xml:space="preserve">No es posible una solución, ya qué hay leyes por delante y un tema moral , por mí dejaría a libre elección de cada mujer </t>
  </si>
  <si>
    <t xml:space="preserve">Que la mujer que tiene el bebé decida si lo mata o no, ya que uno no tiene porque juzgar a otras personas </t>
  </si>
  <si>
    <t>Los dibujos, siempre me ha gustado dibujar pero no como un hobby</t>
  </si>
  <si>
    <t xml:space="preserve">Mente, psicológia, creatividad , mis fortalezas es expresar mi opinión que a mi parecer es buena </t>
  </si>
  <si>
    <t>190.110.103.230</t>
  </si>
  <si>
    <t>maxi.valdes.v@gmail.com</t>
  </si>
  <si>
    <t>DB12C437-E010-4C5A-AD9F-EF73AB378485.jpeg</t>
  </si>
  <si>
    <t>Para sacar el chip del celular, para sacar cosas en lugares pequeños, para hacer arte, para adjuntar hojas , para plegar 2 cosas y para usar de llavero.</t>
  </si>
  <si>
    <t xml:space="preserve">Verde texturizado kiwi, largo y verde pepino, rapido y largo tren bala, rectangular y largo tren, rapido y verde mantis </t>
  </si>
  <si>
    <t xml:space="preserve">Yo estoy de acuerdo con el profesor porque el estudiante no debía copiar, ademas de que el estudiante justifica su copia al decir que fue primera vez que lo hacia, argumento que considero aun peor debido que si lo hace una primera vez ya una proxima no seria tan distinto. </t>
  </si>
  <si>
    <t>Lo bueno del aborto seria que salvaría a familias a tener que lidiar con un hijo no esperado, los sistemas de salud deberian estar preparados tanto si es gratuito o no, aunque en la actualidad ya existen métodos anticonceptivos que son efectivos (no aplica en caso de violacion) tan vez solo sea necesario promoverlos mas asi evitar cargar mas los sistemas de salud chilenos que no son tan eficientes.   Al abortar se estaría eliminando la formación del ser vivo que se estaría gestando y aparte se ve como un objeto la vida cosa que hasta podría pasar después que sea banalizada y sea un producto mas del mercado.</t>
  </si>
  <si>
    <t>Aborto con condiciones.</t>
  </si>
  <si>
    <t xml:space="preserve">Yo estaría a favor del aborto porque considero que las personas deberían de aun ya en ese punto poder decidir si traer vida o no, pero se debería de tener el consentimiento de ambos (aunque es mas injusto para la mujer porque tiene que estas 9 meses embarazada, seria genial si la mujer no decide tener y el hombre si exista alguna forma de movilizar al feto a un utero artificial para que pueda seguir desarrollándose), ahora si uno dice que si y otro que no que solo uno se haga cargo (pero que igual se pueda saber quien fueron los padres y madres biológicos, para por ejemplo saber si pueden desarrollar una enfermedad hereditaria) . Ahora en caso de violación y que la justicia resuelva los casos correctamente (que se pueda tener toda la información, que ninguna parte mienta, que no se omita información, que no se tengan favoritismos por el sistema judicial, etc)(caso ideal) que se anule la posibilidad de elegir a la parte que no gane el juicio </t>
  </si>
  <si>
    <t>Lo mas difícil fue la parte de dibujar porque no me considero muy creativo en el area del dibujo, la otra actividad que fue pero solo un poco compleja fue la de pensar en usos de los objetos , es que no pensaba en mas usos del que ya tenían debido que no serian muy eficaces.</t>
  </si>
  <si>
    <t>La creatividad y el razonamiento</t>
  </si>
  <si>
    <t>191.119.165.50</t>
  </si>
  <si>
    <t>Rborquez2020@udec.cl</t>
  </si>
  <si>
    <t>1648509224900422110685293456426.jpg</t>
  </si>
  <si>
    <t xml:space="preserve">Aros, ropa, destapar algo, hojas, hacer alguna figura, artesanías, repuesto de algo, </t>
  </si>
  <si>
    <t xml:space="preserve">Pasto, auto, pepino, cactus, planta, bus, tela, bicicleta, cartón, edificio, </t>
  </si>
  <si>
    <t>Desacuerdo, creo que no es bueno enseñar con estímulos negativos</t>
  </si>
  <si>
    <t>De la primera postura el argumento es científico de que no es una persona aún, y en el segundo la postura es más religiosa</t>
  </si>
  <si>
    <t xml:space="preserve">Que cada unx decida por su cuenta, que exista libertad ya que son posturas muy opuestas </t>
  </si>
  <si>
    <t>Legalizar el aborto, ya que es una necesidad y un derecho, y quién no quiera abortar que simplemente no lo haga</t>
  </si>
  <si>
    <t>Lo más fácil fue la parte de los dibujos ya que era algo más libre, y la más difícil la última ya que era un texto un poco más largo</t>
  </si>
  <si>
    <t xml:space="preserve">Creatividad, comprehension, imaginación, </t>
  </si>
  <si>
    <t>179.56.69.118</t>
  </si>
  <si>
    <t>vania.asaj@gmail.com</t>
  </si>
  <si>
    <t>imagen.png</t>
  </si>
  <si>
    <t>ganzúa, perforador, el cosito que se necesita para sacar la tarjeta SD del celular, aros/piercings, pinches para cabello, esqueleto de alambre para crear figuras, unir muchos para crear un cubre lampara, manualidades en general</t>
  </si>
  <si>
    <t>verde + largo = planas; rectangular + rapido = bus; rectangular + texturado = estuche; grueso + verde + largo = anaconda; verde + rapido = lagartija</t>
  </si>
  <si>
    <t>Creo que la regla de reprobar a alguien por copiar en un examen es una norma que debe regirse sin hacer excepciones, pues ¿por qué perdonar a uno y no al otro? o se perdona a todos, o se castiga a todos.</t>
  </si>
  <si>
    <t>Puntos fuertes a favor: -La mujer tiene derecho a decidir sobre su cuerpo. Nada ni nadie debería decidir por ellas. Otro punto fuerte es la salud, si el embarazo pone en riesgo la salud de la mujer obligarla a parir es sentenciarla. / Un punto fuerte en contra del aborto es el efecto en la salud mental de la mujer, lo cual efectivamente al hacerse en situaciones precarias deja una huella emocional bastante grande (que se regularía bastante si el aborto se hiciera de forma segura).</t>
  </si>
  <si>
    <t>Aborto libre y seguro, con regulación en los establecimientos de salud para disminuir al máximo la cantidad de negligencias, y mucha educación sexual.</t>
  </si>
  <si>
    <t xml:space="preserve">A favor del aborto. No se puede sobreponer "la idea de vida" ante la vida -real y tangible en la sociedad- de una mujer, sobretodo si es un embarazo: no deseado/por violacion/o que trae consecuencias en la salud de la madre. ¿Para qué sobrevalorar esa "vida", si puede que esta al nacer sea desdichada al no ser deseada?  </t>
  </si>
  <si>
    <t>Las tres primeras, porque creí que sería un test más sencillo y no me esperaba que me pidieran -activamente- utilizar mi creatividad. Por otro lado, me gusta la comprensión lectora y hablar sobre el aborto.</t>
  </si>
  <si>
    <t>Con las primeras intenté al máximo "salir de la caja", aunque admito que no estoy en mi momento más creativo. En la comprensión lectora y toma de decisiones me dejé llevar por mi propia racionalización, ética y moral.</t>
  </si>
  <si>
    <t>190.163.69.60</t>
  </si>
  <si>
    <t>kmatusd098@gmail.com</t>
  </si>
  <si>
    <t>20220328_194202.jpg</t>
  </si>
  <si>
    <t>Para sujetar papel, utilizar el alambre en otra estructura, ponérselos de aro, unirlo con otros clips, sujetar fotos</t>
  </si>
  <si>
    <t xml:space="preserve">Verde texturado: pelota de tenis. Grueso rectangular: ladrillo. Rapido rectangular: microbús. Grueso texturado: tronco de árbol. Verde largo: palo de escoba. Grueso largo: poste de luz. Largo rápido: tren. Largo grueso: tubo de alcantarilla. Verde rápido: un San Juan. </t>
  </si>
  <si>
    <t>En desacuerdo, tomando en cuenta que este alumno es un alumno destacado que nunca hizo trampa hasta el examen final, debió haberlo hecho por presión/desesperación de mantener estas calificaciones. Hubiese sido más acorde a su situación anular el puntaje de la pregunta en específico.</t>
  </si>
  <si>
    <t>La postura a favor tiene como punto fuerte el rol del aborto en la sociedad, otorgándole autonomía a las mujeres y la prevención de la precariedad. Por otro lado la postura en contra tiene como fuerte que la existencia de la vida sea un tema moral más que científico, en el cual no podemos estar seguros de si esta formación corresponde a un ser humano o no.</t>
  </si>
  <si>
    <t>Explorar las distintas causales paulatinamente cosa de legalizar las más aceptadas por la comunidad, mientras se exploran otras causales a lo largo del tiempo hasta llegar a un programa que le dé derecho a la mujer sin pasar a llevar esta posible formación de vida.</t>
  </si>
  <si>
    <t xml:space="preserve">La postura a favor. Estoy de acuerdo con todos sus puntos en todo aspecto, sobre todo el que le da derecho a la persona gestante sobre su cuerpo. Pero específicamente a la necesidad de este tópico en la salud pública para que se lleve a cabo de manera segura </t>
  </si>
  <si>
    <t xml:space="preserve">Me es más fácil responder a preguntas o actividades con instrucciones precisas y cortas. Leer textos largos para responder por lo general me hace perder puntos importantes </t>
  </si>
  <si>
    <t>En primera instancia reconocer las figuras y objeto en cosas que yo recordaba haberlas visto o usado. Y en las preguntas escritas trate de empatizar con la persona o sujeto al cual estaba dirigida la problemática.</t>
  </si>
  <si>
    <t>Total CTAI</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</si>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</sst>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hh:mm:ss"/>
  </numFmts>
  <fonts count="40">
    <font>
      <sz val="11"/>
      <color theme="1"/>
      <name val="Calibri"/>
      <family val="2"/>
      <scheme val="minor"/>
    </font>
    <font>
      <sz val="12"/>
      <color theme="1"/>
      <name val="Calibri"/>
      <family val="2"/>
      <scheme val="minor"/>
    </font>
    <font>
      <b/>
      <sz val="16"/>
      <color theme="1"/>
      <name val="Arial Rounded MT Bold"/>
      <family val="2"/>
    </font>
    <font>
      <b/>
      <sz val="11"/>
      <color theme="1"/>
      <name val="Calibri"/>
      <family val="2"/>
      <scheme val="minor"/>
    </font>
    <font>
      <b/>
      <sz val="10"/>
      <color theme="1"/>
      <name val="Arial"/>
      <family val="2"/>
    </font>
    <font>
      <sz val="11"/>
      <color rgb="FF333333"/>
      <name val="Arial"/>
      <family val="2"/>
    </font>
    <font>
      <b/>
      <sz val="10"/>
      <color theme="1"/>
      <name val="Arial Rounded MT Bold"/>
      <family val="2"/>
    </font>
    <font>
      <sz val="11"/>
      <color rgb="FF000000"/>
      <name val="Calibri"/>
      <family val="2"/>
      <scheme val="minor"/>
    </font>
    <font>
      <b/>
      <sz val="11"/>
      <color rgb="FF000000"/>
      <name val="Calibri"/>
      <family val="2"/>
      <scheme val="minor"/>
    </font>
    <font>
      <b/>
      <sz val="12"/>
      <color theme="1"/>
      <name val="Calibri"/>
      <family val="2"/>
      <scheme val="minor"/>
    </font>
    <font>
      <b/>
      <sz val="12"/>
      <color theme="1"/>
      <name val="Times New Roman"/>
      <family val="1"/>
    </font>
    <font>
      <sz val="12"/>
      <color theme="1"/>
      <name val="Helvetica"/>
      <family val="2"/>
    </font>
    <font>
      <sz val="12"/>
      <color rgb="FF000000"/>
      <name val="Helvetica Neue"/>
      <family val="2"/>
    </font>
    <font>
      <b/>
      <sz val="12"/>
      <color rgb="FF000000"/>
      <name val="Helvetica Neue"/>
      <family val="2"/>
    </font>
    <font>
      <sz val="12"/>
      <color rgb="FF000000"/>
      <name val="Helvetica"/>
      <family val="2"/>
    </font>
    <font>
      <b/>
      <sz val="12"/>
      <color rgb="FF000000"/>
      <name val="Helvetica"/>
      <family val="2"/>
    </font>
    <font>
      <b/>
      <sz val="12"/>
      <color theme="1"/>
      <name val="Helvetica"/>
      <family val="2"/>
    </font>
    <font>
      <sz val="8"/>
      <name val="Calibri"/>
      <family val="2"/>
      <scheme val="minor"/>
    </font>
    <font>
      <sz val="12"/>
      <color rgb="FFFF0000"/>
      <name val="Calibri"/>
      <family val="2"/>
      <scheme val="minor"/>
    </font>
    <font>
      <sz val="12"/>
      <color rgb="FFFF0000"/>
      <name val="Helvetica Neue"/>
      <family val="2"/>
    </font>
    <font>
      <sz val="12"/>
      <color rgb="FFFF0000"/>
      <name val="Helvetica"/>
      <family val="2"/>
    </font>
    <font>
      <sz val="11"/>
      <color rgb="FFFF0000"/>
      <name val="Calibri"/>
      <family val="2"/>
      <scheme val="minor"/>
    </font>
    <font>
      <sz val="10"/>
      <color rgb="FF000000"/>
      <name val="Helvetica Neue"/>
      <family val="2"/>
    </font>
    <font>
      <b/>
      <sz val="10"/>
      <color rgb="FF000000"/>
      <name val="Helvetica Neue"/>
      <family val="2"/>
    </font>
    <font>
      <sz val="12"/>
      <color theme="1"/>
      <name val="Helvetica Neue"/>
      <family val="2"/>
    </font>
    <font>
      <b/>
      <sz val="10"/>
      <color rgb="FFFF0000"/>
      <name val="Helvetica Neue"/>
      <family val="2"/>
    </font>
    <font>
      <sz val="10"/>
      <color rgb="FFFF0000"/>
      <name val="Helvetica Neue"/>
      <family val="2"/>
    </font>
    <font>
      <b/>
      <sz val="10"/>
      <color theme="1"/>
      <name val="Helvetica Neue"/>
      <family val="2"/>
    </font>
    <font>
      <sz val="10"/>
      <color theme="1"/>
      <name val="Helvetica Neue"/>
      <family val="2"/>
    </font>
    <font>
      <sz val="11"/>
      <color rgb="FF0070C0"/>
      <name val="Calibri"/>
      <family val="2"/>
      <scheme val="minor"/>
    </font>
    <font>
      <sz val="11"/>
      <color theme="1"/>
      <name val="Calibri"/>
      <family val="2"/>
    </font>
    <font>
      <b/>
      <sz val="16"/>
      <color rgb="FF000000"/>
      <name val="Arial Rounded MT Bold"/>
      <family val="2"/>
    </font>
    <font>
      <b/>
      <sz val="11"/>
      <color rgb="FF000000"/>
      <name val="Calibri"/>
      <family val="2"/>
    </font>
    <font>
      <b/>
      <sz val="10"/>
      <color rgb="FF000000"/>
      <name val="Arial"/>
      <family val="2"/>
    </font>
    <font>
      <b/>
      <sz val="10"/>
      <color rgb="FF000000"/>
      <name val="Arial Rounded MT Bold"/>
      <family val="2"/>
    </font>
    <font>
      <sz val="11"/>
      <color rgb="FF000000"/>
      <name val="Calibri"/>
      <family val="2"/>
    </font>
    <font>
      <sz val="11"/>
      <color rgb="FF333333"/>
      <name val="Arial"/>
      <family val="2"/>
    </font>
    <font>
      <sz val="11"/>
      <color rgb="FFFF0000"/>
      <name val="Arial"/>
      <family val="2"/>
    </font>
    <font>
      <sz val="11"/>
      <color rgb="FFFF0000"/>
      <name val="Calibri"/>
      <family val="2"/>
    </font>
    <font>
      <sz val="11"/>
      <color rgb="FF333333"/>
      <name val="Arial"/>
    </font>
  </fonts>
  <fills count="42">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2" tint="-0.249977111117893"/>
        <bgColor indexed="64"/>
      </patternFill>
    </fill>
    <fill>
      <patternFill patternType="solid">
        <fgColor rgb="FF0099FF"/>
        <bgColor rgb="FF000000"/>
      </patternFill>
    </fill>
    <fill>
      <patternFill patternType="solid">
        <fgColor rgb="FFFFC000"/>
        <bgColor rgb="FF000000"/>
      </patternFill>
    </fill>
    <fill>
      <patternFill patternType="solid">
        <fgColor rgb="FFFF33CC"/>
        <bgColor rgb="FF000000"/>
      </patternFill>
    </fill>
    <fill>
      <patternFill patternType="solid">
        <fgColor rgb="FFCC00FF"/>
        <bgColor rgb="FF000000"/>
      </patternFill>
    </fill>
    <fill>
      <patternFill patternType="solid">
        <fgColor rgb="FF0099FF"/>
        <bgColor indexed="64"/>
      </patternFill>
    </fill>
    <fill>
      <patternFill patternType="solid">
        <fgColor rgb="FF92D050"/>
        <bgColor rgb="FF000000"/>
      </patternFill>
    </fill>
    <fill>
      <patternFill patternType="solid">
        <fgColor rgb="FF00FDFF"/>
        <bgColor indexed="64"/>
      </patternFill>
    </fill>
    <fill>
      <patternFill patternType="solid">
        <fgColor rgb="FF00FDFF"/>
        <bgColor rgb="FF000000"/>
      </patternFill>
    </fill>
    <fill>
      <patternFill patternType="solid">
        <fgColor rgb="FFFF9900"/>
        <bgColor indexed="64"/>
      </patternFill>
    </fill>
    <fill>
      <patternFill patternType="solid">
        <fgColor rgb="FFCC00FF"/>
        <bgColor indexed="64"/>
      </patternFill>
    </fill>
    <fill>
      <patternFill patternType="solid">
        <fgColor rgb="FFFFFF00"/>
        <bgColor indexed="64"/>
      </patternFill>
    </fill>
    <fill>
      <patternFill patternType="solid">
        <fgColor rgb="FFFF33CC"/>
        <bgColor indexed="64"/>
      </patternFill>
    </fill>
    <fill>
      <patternFill patternType="solid">
        <fgColor rgb="FFFF0000"/>
        <bgColor indexed="64"/>
      </patternFill>
    </fill>
    <fill>
      <patternFill patternType="solid">
        <fgColor rgb="FF6666FF"/>
        <bgColor indexed="64"/>
      </patternFill>
    </fill>
    <fill>
      <patternFill patternType="solid">
        <fgColor rgb="FFFF9300"/>
        <bgColor indexed="64"/>
      </patternFill>
    </fill>
    <fill>
      <patternFill patternType="solid">
        <fgColor rgb="FF02FDFF"/>
        <bgColor indexed="64"/>
      </patternFill>
    </fill>
    <fill>
      <patternFill patternType="solid">
        <fgColor rgb="FF00B050"/>
        <bgColor indexed="64"/>
      </patternFill>
    </fill>
    <fill>
      <patternFill patternType="solid">
        <fgColor rgb="FFFF9300"/>
        <bgColor rgb="FF000000"/>
      </patternFill>
    </fill>
    <fill>
      <patternFill patternType="solid">
        <fgColor rgb="FFFFFF00"/>
        <bgColor rgb="FF000000"/>
      </patternFill>
    </fill>
    <fill>
      <patternFill patternType="solid">
        <fgColor theme="5"/>
        <bgColor indexed="64"/>
      </patternFill>
    </fill>
    <fill>
      <patternFill patternType="solid">
        <fgColor rgb="FF05B0F0"/>
        <bgColor indexed="64"/>
      </patternFill>
    </fill>
    <fill>
      <patternFill patternType="solid">
        <fgColor theme="7" tint="-0.249977111117893"/>
        <bgColor indexed="64"/>
      </patternFill>
    </fill>
    <fill>
      <patternFill patternType="solid">
        <fgColor rgb="FFED7D31"/>
        <bgColor indexed="64"/>
      </patternFill>
    </fill>
    <fill>
      <patternFill patternType="solid">
        <fgColor rgb="FF0070C0"/>
        <bgColor indexed="64"/>
      </patternFill>
    </fill>
    <fill>
      <patternFill patternType="solid">
        <fgColor rgb="FFAEAAAA"/>
        <bgColor rgb="FF000000"/>
      </patternFill>
    </fill>
    <fill>
      <patternFill patternType="solid">
        <fgColor rgb="FFEAEAE8"/>
        <bgColor rgb="FFFFFFFF"/>
      </patternFill>
    </fill>
    <fill>
      <patternFill patternType="solid">
        <fgColor rgb="FFD0CECE"/>
        <bgColor rgb="FF000000"/>
      </patternFill>
    </fill>
    <fill>
      <patternFill patternType="solid">
        <fgColor rgb="FFEAEAE8"/>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rgb="FFA6A6A6"/>
      </right>
      <top style="thin">
        <color indexed="64"/>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51">
    <xf numFmtId="0" fontId="0" fillId="0" borderId="0" xfId="0"/>
    <xf numFmtId="0" fontId="2" fillId="0" borderId="0" xfId="0" applyFont="1"/>
    <xf numFmtId="0" fontId="2" fillId="12" borderId="1" xfId="0" applyFont="1" applyFill="1" applyBorder="1"/>
    <xf numFmtId="0" fontId="4" fillId="12" borderId="1" xfId="0" applyFont="1" applyFill="1" applyBorder="1"/>
    <xf numFmtId="0" fontId="0" fillId="3" borderId="1" xfId="0" applyFill="1" applyBorder="1" applyAlignment="1">
      <alignment horizontal="center"/>
    </xf>
    <xf numFmtId="0" fontId="0" fillId="9" borderId="1" xfId="0" applyFill="1" applyBorder="1" applyAlignment="1">
      <alignment horizontal="center"/>
    </xf>
    <xf numFmtId="20" fontId="0" fillId="6" borderId="1" xfId="0" applyNumberFormat="1" applyFill="1" applyBorder="1" applyAlignment="1">
      <alignment horizontal="center"/>
    </xf>
    <xf numFmtId="0" fontId="0" fillId="6" borderId="1" xfId="0" applyFill="1" applyBorder="1" applyAlignment="1">
      <alignment horizontal="center"/>
    </xf>
    <xf numFmtId="0" fontId="0" fillId="10" borderId="1" xfId="0" applyFill="1" applyBorder="1" applyAlignment="1">
      <alignment horizontal="center"/>
    </xf>
    <xf numFmtId="0" fontId="0" fillId="4" borderId="1" xfId="0" applyFill="1" applyBorder="1" applyAlignment="1">
      <alignment horizontal="center"/>
    </xf>
    <xf numFmtId="0" fontId="3" fillId="11" borderId="1" xfId="0" applyFont="1" applyFill="1" applyBorder="1" applyAlignment="1">
      <alignment horizontal="center"/>
    </xf>
    <xf numFmtId="0" fontId="0" fillId="8" borderId="1" xfId="0" applyFill="1" applyBorder="1"/>
    <xf numFmtId="0" fontId="0" fillId="2" borderId="1" xfId="0" applyFill="1" applyBorder="1" applyAlignment="1">
      <alignment horizontal="center"/>
    </xf>
    <xf numFmtId="0" fontId="0" fillId="5" borderId="1" xfId="0" applyFill="1" applyBorder="1" applyAlignment="1">
      <alignment horizontal="center"/>
    </xf>
    <xf numFmtId="0" fontId="0" fillId="7" borderId="1" xfId="0" applyFill="1" applyBorder="1" applyAlignment="1">
      <alignment horizontal="center"/>
    </xf>
    <xf numFmtId="0" fontId="0" fillId="3" borderId="1" xfId="0" applyFill="1" applyBorder="1" applyAlignment="1">
      <alignment horizontal="left"/>
    </xf>
    <xf numFmtId="20" fontId="0" fillId="6" borderId="1" xfId="0" applyNumberFormat="1" applyFill="1" applyBorder="1" applyAlignment="1">
      <alignment horizontal="left"/>
    </xf>
    <xf numFmtId="0" fontId="0" fillId="6" borderId="1" xfId="0" applyFill="1" applyBorder="1" applyAlignment="1">
      <alignment horizontal="left"/>
    </xf>
    <xf numFmtId="0" fontId="0" fillId="4" borderId="1" xfId="0" applyFill="1" applyBorder="1" applyAlignment="1">
      <alignment horizontal="left"/>
    </xf>
    <xf numFmtId="0" fontId="0" fillId="9" borderId="3" xfId="0" applyFill="1" applyBorder="1"/>
    <xf numFmtId="0" fontId="0" fillId="9" borderId="4" xfId="0" applyFill="1" applyBorder="1"/>
    <xf numFmtId="0" fontId="0" fillId="9" borderId="2" xfId="0" applyFill="1" applyBorder="1"/>
    <xf numFmtId="0" fontId="5" fillId="10" borderId="5" xfId="0" applyFont="1" applyFill="1" applyBorder="1"/>
    <xf numFmtId="0" fontId="5" fillId="10" borderId="6" xfId="0" applyFont="1" applyFill="1" applyBorder="1"/>
    <xf numFmtId="0" fontId="5" fillId="10" borderId="7" xfId="0" applyFont="1" applyFill="1" applyBorder="1"/>
    <xf numFmtId="0" fontId="3" fillId="11" borderId="8" xfId="0" applyFont="1" applyFill="1" applyBorder="1" applyAlignment="1">
      <alignment horizontal="center"/>
    </xf>
    <xf numFmtId="0" fontId="6" fillId="12" borderId="1" xfId="0" applyFont="1" applyFill="1" applyBorder="1"/>
    <xf numFmtId="164" fontId="0" fillId="0" borderId="0" xfId="0" applyNumberFormat="1"/>
    <xf numFmtId="164" fontId="0" fillId="10" borderId="1" xfId="0" applyNumberFormat="1" applyFill="1" applyBorder="1" applyAlignment="1">
      <alignment horizontal="center"/>
    </xf>
    <xf numFmtId="164" fontId="3" fillId="11" borderId="1" xfId="0" applyNumberFormat="1" applyFont="1" applyFill="1" applyBorder="1" applyAlignment="1">
      <alignment horizontal="center"/>
    </xf>
    <xf numFmtId="0" fontId="7" fillId="0" borderId="0" xfId="0" applyFont="1"/>
    <xf numFmtId="0" fontId="7" fillId="13" borderId="1" xfId="0" applyFont="1" applyFill="1" applyBorder="1" applyAlignment="1">
      <alignment vertical="center"/>
    </xf>
    <xf numFmtId="0" fontId="7" fillId="14" borderId="1" xfId="0" applyFont="1" applyFill="1" applyBorder="1" applyAlignment="1">
      <alignment vertical="center"/>
    </xf>
    <xf numFmtId="0" fontId="7" fillId="15" borderId="1" xfId="0" applyFont="1" applyFill="1" applyBorder="1" applyAlignment="1">
      <alignment vertical="center"/>
    </xf>
    <xf numFmtId="0" fontId="7" fillId="16" borderId="1" xfId="0" applyFont="1" applyFill="1" applyBorder="1" applyAlignment="1">
      <alignment vertical="center"/>
    </xf>
    <xf numFmtId="0" fontId="7" fillId="20" borderId="1" xfId="0" applyFont="1" applyFill="1" applyBorder="1" applyAlignment="1">
      <alignment vertical="center"/>
    </xf>
    <xf numFmtId="0" fontId="7" fillId="17" borderId="1" xfId="0" applyFont="1" applyFill="1" applyBorder="1"/>
    <xf numFmtId="0" fontId="7" fillId="0" borderId="1" xfId="0" applyFont="1" applyBorder="1" applyAlignment="1">
      <alignment vertical="center"/>
    </xf>
    <xf numFmtId="0" fontId="7" fillId="0" borderId="1" xfId="0" applyFont="1" applyBorder="1"/>
    <xf numFmtId="0" fontId="7" fillId="19" borderId="1" xfId="0" applyFont="1" applyFill="1" applyBorder="1" applyAlignment="1">
      <alignment vertical="center"/>
    </xf>
    <xf numFmtId="0" fontId="7" fillId="13" borderId="9" xfId="0" applyFont="1" applyFill="1" applyBorder="1" applyAlignment="1">
      <alignment vertical="center"/>
    </xf>
    <xf numFmtId="0" fontId="8" fillId="0" borderId="1" xfId="0" applyFont="1" applyBorder="1"/>
    <xf numFmtId="0" fontId="7" fillId="14" borderId="9" xfId="0" applyFont="1" applyFill="1" applyBorder="1" applyAlignment="1">
      <alignment vertical="center"/>
    </xf>
    <xf numFmtId="0" fontId="3" fillId="0" borderId="1" xfId="0" applyFont="1" applyBorder="1"/>
    <xf numFmtId="0" fontId="3" fillId="0" borderId="1" xfId="0" applyFont="1" applyBorder="1" applyAlignment="1">
      <alignment horizontal="center"/>
    </xf>
    <xf numFmtId="0" fontId="0" fillId="9" borderId="2" xfId="0" applyFill="1" applyBorder="1" applyAlignment="1">
      <alignment horizontal="center"/>
    </xf>
    <xf numFmtId="0" fontId="0" fillId="10" borderId="4" xfId="0" applyFill="1" applyBorder="1"/>
    <xf numFmtId="0" fontId="0" fillId="10" borderId="2" xfId="0" applyFill="1" applyBorder="1" applyAlignment="1">
      <alignment horizontal="center"/>
    </xf>
    <xf numFmtId="0" fontId="7" fillId="18" borderId="1" xfId="0" applyFont="1" applyFill="1" applyBorder="1" applyAlignment="1">
      <alignment vertical="center"/>
    </xf>
    <xf numFmtId="0" fontId="7" fillId="14" borderId="8" xfId="0" applyFont="1" applyFill="1" applyBorder="1"/>
    <xf numFmtId="0" fontId="7" fillId="14" borderId="10" xfId="0" applyFont="1" applyFill="1" applyBorder="1"/>
    <xf numFmtId="0" fontId="7" fillId="14" borderId="9" xfId="0" applyFont="1" applyFill="1" applyBorder="1"/>
    <xf numFmtId="0" fontId="7" fillId="15" borderId="8" xfId="0" applyFont="1" applyFill="1" applyBorder="1"/>
    <xf numFmtId="0" fontId="7" fillId="15" borderId="10" xfId="0" applyFont="1" applyFill="1" applyBorder="1"/>
    <xf numFmtId="0" fontId="7" fillId="15" borderId="9" xfId="0" applyFont="1" applyFill="1" applyBorder="1"/>
    <xf numFmtId="0" fontId="7" fillId="16" borderId="8" xfId="0" applyFont="1" applyFill="1" applyBorder="1"/>
    <xf numFmtId="0" fontId="7" fillId="16" borderId="10" xfId="0" applyFont="1" applyFill="1" applyBorder="1"/>
    <xf numFmtId="0" fontId="7" fillId="16" borderId="9" xfId="0" applyFont="1" applyFill="1" applyBorder="1"/>
    <xf numFmtId="0" fontId="7" fillId="19" borderId="8" xfId="0" applyFont="1" applyFill="1" applyBorder="1"/>
    <xf numFmtId="0" fontId="7" fillId="19" borderId="10" xfId="0" applyFont="1" applyFill="1" applyBorder="1"/>
    <xf numFmtId="0" fontId="7" fillId="19" borderId="9" xfId="0" applyFont="1" applyFill="1" applyBorder="1"/>
    <xf numFmtId="0" fontId="7" fillId="13" borderId="8" xfId="0" applyFont="1" applyFill="1" applyBorder="1"/>
    <xf numFmtId="0" fontId="7" fillId="13" borderId="10" xfId="0" applyFont="1" applyFill="1" applyBorder="1"/>
    <xf numFmtId="0" fontId="7" fillId="13" borderId="9" xfId="0" applyFont="1" applyFill="1" applyBorder="1"/>
    <xf numFmtId="0" fontId="7" fillId="18" borderId="8" xfId="0" applyFont="1" applyFill="1" applyBorder="1"/>
    <xf numFmtId="0" fontId="7" fillId="18" borderId="10" xfId="0" applyFont="1" applyFill="1" applyBorder="1"/>
    <xf numFmtId="0" fontId="7" fillId="18" borderId="9" xfId="0" applyFont="1" applyFill="1" applyBorder="1"/>
    <xf numFmtId="0" fontId="0" fillId="27" borderId="3" xfId="0" applyFill="1" applyBorder="1"/>
    <xf numFmtId="0" fontId="0" fillId="27" borderId="4" xfId="0" applyFill="1" applyBorder="1"/>
    <xf numFmtId="0" fontId="0" fillId="27" borderId="2" xfId="0" applyFill="1" applyBorder="1"/>
    <xf numFmtId="0" fontId="0" fillId="27" borderId="1" xfId="0" applyFill="1" applyBorder="1" applyAlignment="1">
      <alignment horizontal="center"/>
    </xf>
    <xf numFmtId="164" fontId="0" fillId="27" borderId="1" xfId="0" applyNumberFormat="1" applyFill="1" applyBorder="1" applyAlignment="1">
      <alignment horizontal="center"/>
    </xf>
    <xf numFmtId="0" fontId="0" fillId="9" borderId="1" xfId="0" applyFill="1" applyBorder="1"/>
    <xf numFmtId="0" fontId="0" fillId="10" borderId="1" xfId="0" applyFill="1" applyBorder="1"/>
    <xf numFmtId="0" fontId="0" fillId="11" borderId="1" xfId="0" applyFill="1" applyBorder="1"/>
    <xf numFmtId="0" fontId="0" fillId="24" borderId="1" xfId="0" applyFill="1" applyBorder="1"/>
    <xf numFmtId="0" fontId="0" fillId="28" borderId="1" xfId="0" applyFill="1" applyBorder="1"/>
    <xf numFmtId="0" fontId="0" fillId="27" borderId="1" xfId="0" applyFill="1" applyBorder="1"/>
    <xf numFmtId="0" fontId="0" fillId="25" borderId="1" xfId="0" applyFill="1" applyBorder="1"/>
    <xf numFmtId="0" fontId="0" fillId="25" borderId="8" xfId="0" applyFill="1" applyBorder="1"/>
    <xf numFmtId="0" fontId="0" fillId="25" borderId="10" xfId="0" applyFill="1" applyBorder="1"/>
    <xf numFmtId="0" fontId="0" fillId="25" borderId="9" xfId="0" applyFill="1" applyBorder="1"/>
    <xf numFmtId="0" fontId="0" fillId="27" borderId="10" xfId="0" applyFill="1" applyBorder="1"/>
    <xf numFmtId="0" fontId="0" fillId="27" borderId="9" xfId="0" applyFill="1" applyBorder="1"/>
    <xf numFmtId="0" fontId="0" fillId="28" borderId="8" xfId="0" applyFill="1" applyBorder="1"/>
    <xf numFmtId="0" fontId="0" fillId="28" borderId="10" xfId="0" applyFill="1" applyBorder="1"/>
    <xf numFmtId="0" fontId="0" fillId="28" borderId="9" xfId="0" applyFill="1" applyBorder="1"/>
    <xf numFmtId="0" fontId="0" fillId="24" borderId="8" xfId="0" applyFill="1" applyBorder="1"/>
    <xf numFmtId="0" fontId="0" fillId="24" borderId="10" xfId="0" applyFill="1" applyBorder="1"/>
    <xf numFmtId="0" fontId="0" fillId="24" borderId="9" xfId="0" applyFill="1" applyBorder="1"/>
    <xf numFmtId="0" fontId="0" fillId="11" borderId="8" xfId="0" applyFill="1" applyBorder="1"/>
    <xf numFmtId="0" fontId="0" fillId="11" borderId="10" xfId="0" applyFill="1" applyBorder="1"/>
    <xf numFmtId="0" fontId="0" fillId="10" borderId="8" xfId="0" applyFill="1" applyBorder="1"/>
    <xf numFmtId="0" fontId="0" fillId="10" borderId="10" xfId="0" applyFill="1" applyBorder="1"/>
    <xf numFmtId="0" fontId="0" fillId="10" borderId="9" xfId="0" applyFill="1" applyBorder="1"/>
    <xf numFmtId="0" fontId="0" fillId="9" borderId="8" xfId="0" applyFill="1" applyBorder="1"/>
    <xf numFmtId="0" fontId="0" fillId="9" borderId="10" xfId="0" applyFill="1" applyBorder="1"/>
    <xf numFmtId="0" fontId="0" fillId="9" borderId="9" xfId="0" applyFill="1" applyBorder="1"/>
    <xf numFmtId="0" fontId="0" fillId="0" borderId="1" xfId="0" applyBorder="1"/>
    <xf numFmtId="0" fontId="0" fillId="21" borderId="1" xfId="0" applyFill="1" applyBorder="1"/>
    <xf numFmtId="0" fontId="0" fillId="22" borderId="1" xfId="0" applyFill="1" applyBorder="1"/>
    <xf numFmtId="0" fontId="0" fillId="23" borderId="1" xfId="0" applyFill="1" applyBorder="1"/>
    <xf numFmtId="0" fontId="0" fillId="26" borderId="1" xfId="0" applyFill="1" applyBorder="1"/>
    <xf numFmtId="0" fontId="0" fillId="6" borderId="1" xfId="0" applyFill="1" applyBorder="1"/>
    <xf numFmtId="0" fontId="0" fillId="22" borderId="8" xfId="0" applyFill="1" applyBorder="1"/>
    <xf numFmtId="0" fontId="0" fillId="22" borderId="10" xfId="0" applyFill="1" applyBorder="1"/>
    <xf numFmtId="0" fontId="0" fillId="22" borderId="9" xfId="0" applyFill="1" applyBorder="1"/>
    <xf numFmtId="0" fontId="0" fillId="23" borderId="8" xfId="0" applyFill="1" applyBorder="1"/>
    <xf numFmtId="0" fontId="0" fillId="23" borderId="10" xfId="0" applyFill="1" applyBorder="1"/>
    <xf numFmtId="0" fontId="0" fillId="23" borderId="9" xfId="0" applyFill="1" applyBorder="1"/>
    <xf numFmtId="0" fontId="0" fillId="6" borderId="8" xfId="0" applyFill="1" applyBorder="1"/>
    <xf numFmtId="0" fontId="0" fillId="6" borderId="10" xfId="0" applyFill="1" applyBorder="1"/>
    <xf numFmtId="0" fontId="0" fillId="6" borderId="9" xfId="0" applyFill="1" applyBorder="1"/>
    <xf numFmtId="0" fontId="0" fillId="22" borderId="11" xfId="0" applyFill="1" applyBorder="1"/>
    <xf numFmtId="0" fontId="0" fillId="29" borderId="10" xfId="0" applyFill="1" applyBorder="1"/>
    <xf numFmtId="0" fontId="0" fillId="29" borderId="1" xfId="0" applyFill="1" applyBorder="1"/>
    <xf numFmtId="0" fontId="0" fillId="0" borderId="0" xfId="0" applyAlignment="1">
      <alignment horizontal="center"/>
    </xf>
    <xf numFmtId="0" fontId="10" fillId="0" borderId="0" xfId="0" applyFont="1" applyAlignment="1">
      <alignment vertical="center" wrapText="1"/>
    </xf>
    <xf numFmtId="0" fontId="10" fillId="0" borderId="0" xfId="0" applyFont="1" applyAlignment="1">
      <alignment horizontal="center" vertical="center" wrapText="1"/>
    </xf>
    <xf numFmtId="0" fontId="12" fillId="0" borderId="0" xfId="0" applyFont="1"/>
    <xf numFmtId="0" fontId="12" fillId="0" borderId="0" xfId="0" applyFont="1" applyAlignment="1">
      <alignment horizontal="center"/>
    </xf>
    <xf numFmtId="0" fontId="1" fillId="0" borderId="0" xfId="0" applyFont="1" applyAlignment="1">
      <alignment horizontal="center"/>
    </xf>
    <xf numFmtId="0" fontId="13" fillId="0" borderId="0" xfId="0" applyFont="1"/>
    <xf numFmtId="0" fontId="9" fillId="0" borderId="0" xfId="0" applyFont="1" applyAlignment="1">
      <alignment horizontal="center"/>
    </xf>
    <xf numFmtId="0" fontId="1" fillId="0" borderId="0" xfId="0" applyFont="1"/>
    <xf numFmtId="0" fontId="14" fillId="0" borderId="0" xfId="0" applyFont="1" applyAlignment="1">
      <alignment vertical="center"/>
    </xf>
    <xf numFmtId="0" fontId="14" fillId="0" borderId="0" xfId="0" applyFont="1" applyAlignment="1">
      <alignment horizontal="center"/>
    </xf>
    <xf numFmtId="2" fontId="11" fillId="0" borderId="0" xfId="0" applyNumberFormat="1" applyFont="1" applyAlignment="1">
      <alignment horizontal="center"/>
    </xf>
    <xf numFmtId="0" fontId="11" fillId="0" borderId="0" xfId="0" applyFont="1" applyAlignment="1">
      <alignment horizontal="center"/>
    </xf>
    <xf numFmtId="0" fontId="14" fillId="0" borderId="0" xfId="0" applyFont="1"/>
    <xf numFmtId="0" fontId="15" fillId="0" borderId="0" xfId="0" applyFont="1" applyAlignment="1">
      <alignment vertical="center"/>
    </xf>
    <xf numFmtId="0" fontId="16" fillId="0" borderId="0" xfId="0" applyFont="1" applyAlignment="1">
      <alignment horizontal="center"/>
    </xf>
    <xf numFmtId="0" fontId="0" fillId="32" borderId="10" xfId="0" applyFill="1" applyBorder="1"/>
    <xf numFmtId="0" fontId="0" fillId="32" borderId="1" xfId="0" applyFill="1" applyBorder="1"/>
    <xf numFmtId="0" fontId="7" fillId="31" borderId="1" xfId="0" applyFont="1" applyFill="1" applyBorder="1"/>
    <xf numFmtId="0" fontId="0" fillId="2" borderId="1" xfId="0" applyFill="1" applyBorder="1"/>
    <xf numFmtId="0" fontId="0" fillId="34" borderId="1" xfId="0" applyFill="1" applyBorder="1"/>
    <xf numFmtId="0" fontId="0" fillId="34" borderId="8" xfId="0" applyFill="1" applyBorder="1"/>
    <xf numFmtId="0" fontId="0" fillId="34" borderId="10" xfId="0" applyFill="1" applyBorder="1"/>
    <xf numFmtId="0" fontId="0" fillId="34" borderId="9" xfId="0" applyFill="1" applyBorder="1"/>
    <xf numFmtId="0" fontId="0" fillId="33" borderId="8" xfId="0" applyFill="1" applyBorder="1"/>
    <xf numFmtId="0" fontId="0" fillId="33" borderId="10" xfId="0" applyFill="1" applyBorder="1"/>
    <xf numFmtId="0" fontId="0" fillId="33" borderId="9" xfId="0" applyFill="1" applyBorder="1"/>
    <xf numFmtId="0" fontId="0" fillId="2" borderId="8" xfId="0" applyFill="1" applyBorder="1"/>
    <xf numFmtId="0" fontId="0" fillId="2" borderId="10" xfId="0" applyFill="1" applyBorder="1"/>
    <xf numFmtId="0" fontId="0" fillId="2" borderId="9" xfId="0" applyFill="1" applyBorder="1"/>
    <xf numFmtId="0" fontId="0" fillId="32" borderId="8" xfId="0" applyFill="1" applyBorder="1"/>
    <xf numFmtId="0" fontId="0" fillId="32" borderId="9" xfId="0" applyFill="1" applyBorder="1"/>
    <xf numFmtId="0" fontId="0" fillId="29" borderId="8" xfId="0" applyFill="1" applyBorder="1"/>
    <xf numFmtId="0" fontId="0" fillId="29" borderId="9" xfId="0" applyFill="1" applyBorder="1"/>
    <xf numFmtId="0" fontId="0" fillId="25" borderId="2" xfId="0" applyFill="1" applyBorder="1"/>
    <xf numFmtId="0" fontId="7" fillId="30" borderId="2" xfId="0" applyFont="1" applyFill="1" applyBorder="1"/>
    <xf numFmtId="0" fontId="3" fillId="0" borderId="12" xfId="0" applyFont="1" applyBorder="1"/>
    <xf numFmtId="0" fontId="0" fillId="11" borderId="2" xfId="0" applyFill="1" applyBorder="1"/>
    <xf numFmtId="0" fontId="0" fillId="24" borderId="2" xfId="0" applyFill="1" applyBorder="1"/>
    <xf numFmtId="0" fontId="0" fillId="28" borderId="2" xfId="0" applyFill="1" applyBorder="1"/>
    <xf numFmtId="0" fontId="3" fillId="10" borderId="10" xfId="0" applyFont="1" applyFill="1" applyBorder="1"/>
    <xf numFmtId="0" fontId="0" fillId="0" borderId="8" xfId="0" applyBorder="1"/>
    <xf numFmtId="0" fontId="0" fillId="0" borderId="10" xfId="0" applyBorder="1"/>
    <xf numFmtId="0" fontId="0" fillId="0" borderId="9" xfId="0" applyBorder="1"/>
    <xf numFmtId="0" fontId="0" fillId="9" borderId="11" xfId="0" applyFill="1" applyBorder="1"/>
    <xf numFmtId="0" fontId="0" fillId="9" borderId="13" xfId="0" applyFill="1" applyBorder="1"/>
    <xf numFmtId="0" fontId="0" fillId="21" borderId="12" xfId="0" applyFill="1" applyBorder="1"/>
    <xf numFmtId="0" fontId="0" fillId="21" borderId="11" xfId="0" applyFill="1" applyBorder="1"/>
    <xf numFmtId="0" fontId="0" fillId="23" borderId="11" xfId="0" applyFill="1" applyBorder="1"/>
    <xf numFmtId="0" fontId="0" fillId="25" borderId="11" xfId="0" applyFill="1" applyBorder="1"/>
    <xf numFmtId="0" fontId="0" fillId="25" borderId="13" xfId="0" applyFill="1" applyBorder="1"/>
    <xf numFmtId="0" fontId="0" fillId="26" borderId="12" xfId="0" applyFill="1" applyBorder="1"/>
    <xf numFmtId="0" fontId="0" fillId="26" borderId="11" xfId="0" applyFill="1" applyBorder="1"/>
    <xf numFmtId="0" fontId="0" fillId="26" borderId="13" xfId="0" applyFill="1" applyBorder="1"/>
    <xf numFmtId="0" fontId="0" fillId="35" borderId="1" xfId="0" applyFill="1" applyBorder="1"/>
    <xf numFmtId="0" fontId="0" fillId="36" borderId="1" xfId="0" applyFill="1" applyBorder="1"/>
    <xf numFmtId="0" fontId="0" fillId="10" borderId="2" xfId="0" applyFill="1" applyBorder="1"/>
    <xf numFmtId="0" fontId="0" fillId="0" borderId="12" xfId="0" applyBorder="1"/>
    <xf numFmtId="0" fontId="0" fillId="22" borderId="2" xfId="0" applyFill="1" applyBorder="1"/>
    <xf numFmtId="0" fontId="0" fillId="11" borderId="9" xfId="0" applyFill="1" applyBorder="1"/>
    <xf numFmtId="0" fontId="0" fillId="35" borderId="8" xfId="0" applyFill="1" applyBorder="1"/>
    <xf numFmtId="0" fontId="0" fillId="35" borderId="10" xfId="0" applyFill="1" applyBorder="1"/>
    <xf numFmtId="0" fontId="0" fillId="35" borderId="9" xfId="0" applyFill="1" applyBorder="1"/>
    <xf numFmtId="0" fontId="0" fillId="36" borderId="8" xfId="0" applyFill="1" applyBorder="1"/>
    <xf numFmtId="0" fontId="0" fillId="36" borderId="10" xfId="0" applyFill="1" applyBorder="1"/>
    <xf numFmtId="0" fontId="0" fillId="36" borderId="9" xfId="0" applyFill="1" applyBorder="1"/>
    <xf numFmtId="0" fontId="0" fillId="11" borderId="1" xfId="0" applyFill="1" applyBorder="1" applyAlignment="1">
      <alignment horizontal="center"/>
    </xf>
    <xf numFmtId="0" fontId="0" fillId="24" borderId="1" xfId="0" applyFill="1" applyBorder="1" applyAlignment="1">
      <alignment horizontal="center"/>
    </xf>
    <xf numFmtId="0" fontId="0" fillId="28" borderId="1" xfId="0" applyFill="1" applyBorder="1" applyAlignment="1">
      <alignment horizontal="center"/>
    </xf>
    <xf numFmtId="0" fontId="0" fillId="25" borderId="1" xfId="0" applyFill="1" applyBorder="1" applyAlignment="1">
      <alignment horizontal="center"/>
    </xf>
    <xf numFmtId="0" fontId="0" fillId="22" borderId="1" xfId="0" applyFill="1" applyBorder="1" applyAlignment="1">
      <alignment horizontal="center"/>
    </xf>
    <xf numFmtId="0" fontId="0" fillId="29" borderId="1" xfId="0" applyFill="1" applyBorder="1" applyAlignment="1">
      <alignment horizontal="center"/>
    </xf>
    <xf numFmtId="0" fontId="0" fillId="23" borderId="1" xfId="0" applyFill="1" applyBorder="1" applyAlignment="1">
      <alignment horizontal="center"/>
    </xf>
    <xf numFmtId="0" fontId="0" fillId="32" borderId="1" xfId="0" applyFill="1" applyBorder="1" applyAlignment="1">
      <alignment horizontal="center"/>
    </xf>
    <xf numFmtId="0" fontId="0" fillId="34" borderId="1" xfId="0" applyFill="1" applyBorder="1" applyAlignment="1">
      <alignment horizontal="center"/>
    </xf>
    <xf numFmtId="0" fontId="0" fillId="0" borderId="1" xfId="0" applyBorder="1" applyAlignment="1">
      <alignment horizontal="center"/>
    </xf>
    <xf numFmtId="0" fontId="19" fillId="0" borderId="0" xfId="0" applyFont="1"/>
    <xf numFmtId="0" fontId="19" fillId="0" borderId="0" xfId="0" applyFont="1" applyAlignment="1">
      <alignment horizontal="center"/>
    </xf>
    <xf numFmtId="0" fontId="18" fillId="0" borderId="0" xfId="0" applyFont="1" applyAlignment="1">
      <alignment horizontal="center"/>
    </xf>
    <xf numFmtId="0" fontId="20" fillId="0" borderId="0" xfId="0" applyFont="1" applyAlignment="1">
      <alignment vertical="center"/>
    </xf>
    <xf numFmtId="0" fontId="20" fillId="0" borderId="0" xfId="0" applyFont="1" applyAlignment="1">
      <alignment horizontal="center"/>
    </xf>
    <xf numFmtId="2" fontId="20" fillId="0" borderId="0" xfId="0" applyNumberFormat="1" applyFont="1" applyAlignment="1">
      <alignment horizontal="center"/>
    </xf>
    <xf numFmtId="0" fontId="11" fillId="0" borderId="0" xfId="0" applyFont="1" applyAlignment="1">
      <alignment vertical="center"/>
    </xf>
    <xf numFmtId="0" fontId="21" fillId="0" borderId="0" xfId="0" applyFont="1" applyAlignment="1">
      <alignment horizontal="center"/>
    </xf>
    <xf numFmtId="0" fontId="23" fillId="0" borderId="0" xfId="0" applyFont="1"/>
    <xf numFmtId="0" fontId="22" fillId="0" borderId="0" xfId="0" applyFont="1" applyAlignment="1">
      <alignment horizontal="center"/>
    </xf>
    <xf numFmtId="164" fontId="12" fillId="0" borderId="0" xfId="0" applyNumberFormat="1" applyFont="1" applyAlignment="1">
      <alignment horizontal="center"/>
    </xf>
    <xf numFmtId="164" fontId="19" fillId="0" borderId="0" xfId="0" applyNumberFormat="1" applyFont="1" applyAlignment="1">
      <alignment horizontal="center"/>
    </xf>
    <xf numFmtId="164" fontId="24" fillId="0" borderId="0" xfId="0" applyNumberFormat="1" applyFont="1" applyAlignment="1">
      <alignment horizontal="center"/>
    </xf>
    <xf numFmtId="0" fontId="25" fillId="0" borderId="0" xfId="0" applyFont="1"/>
    <xf numFmtId="0" fontId="26" fillId="0" borderId="0" xfId="0" applyFont="1" applyAlignment="1">
      <alignment horizontal="center"/>
    </xf>
    <xf numFmtId="0" fontId="27" fillId="0" borderId="0" xfId="0" applyFont="1"/>
    <xf numFmtId="0" fontId="28" fillId="0" borderId="0" xfId="0" applyFont="1" applyAlignment="1">
      <alignment horizontal="center"/>
    </xf>
    <xf numFmtId="10" fontId="28" fillId="0" borderId="0" xfId="0" applyNumberFormat="1" applyFont="1" applyAlignment="1">
      <alignment horizontal="center"/>
    </xf>
    <xf numFmtId="2" fontId="0" fillId="0" borderId="0" xfId="0" applyNumberFormat="1" applyAlignment="1">
      <alignment horizontal="center"/>
    </xf>
    <xf numFmtId="0" fontId="0" fillId="8" borderId="0" xfId="0" applyFill="1" applyAlignment="1">
      <alignment horizontal="center"/>
    </xf>
    <xf numFmtId="2" fontId="21" fillId="0" borderId="0" xfId="0" applyNumberFormat="1" applyFont="1" applyAlignment="1">
      <alignment horizontal="center"/>
    </xf>
    <xf numFmtId="0" fontId="3" fillId="0" borderId="0" xfId="0" applyFont="1" applyAlignment="1">
      <alignment horizontal="center"/>
    </xf>
    <xf numFmtId="0" fontId="0" fillId="9" borderId="0" xfId="0" applyFill="1" applyAlignment="1">
      <alignment horizontal="center"/>
    </xf>
    <xf numFmtId="0" fontId="0" fillId="9" borderId="0" xfId="0" applyFill="1"/>
    <xf numFmtId="2" fontId="29" fillId="0" borderId="0" xfId="0" applyNumberFormat="1" applyFont="1" applyAlignment="1">
      <alignment horizontal="center"/>
    </xf>
    <xf numFmtId="0" fontId="0" fillId="10" borderId="0" xfId="0" applyFill="1" applyAlignment="1">
      <alignment horizontal="center"/>
    </xf>
    <xf numFmtId="0" fontId="0" fillId="10" borderId="0" xfId="0" applyFill="1"/>
    <xf numFmtId="0" fontId="3" fillId="9" borderId="0" xfId="0" applyFont="1" applyFill="1" applyAlignment="1">
      <alignment horizontal="center"/>
    </xf>
    <xf numFmtId="0" fontId="3" fillId="10" borderId="0" xfId="0" applyFont="1" applyFill="1" applyAlignment="1">
      <alignment horizontal="center"/>
    </xf>
    <xf numFmtId="0" fontId="5" fillId="10" borderId="4" xfId="0" applyFont="1" applyFill="1" applyBorder="1"/>
    <xf numFmtId="0" fontId="0" fillId="9" borderId="1" xfId="0" applyFill="1" applyBorder="1" applyAlignment="1">
      <alignment horizontal="left"/>
    </xf>
    <xf numFmtId="0" fontId="0" fillId="10" borderId="1" xfId="0" applyFill="1" applyBorder="1" applyAlignment="1">
      <alignment horizontal="left"/>
    </xf>
    <xf numFmtId="0" fontId="0" fillId="27" borderId="14" xfId="0" applyFill="1" applyBorder="1" applyAlignment="1">
      <alignment horizontal="center"/>
    </xf>
    <xf numFmtId="0" fontId="0" fillId="27" borderId="14" xfId="0" applyFill="1" applyBorder="1" applyAlignment="1">
      <alignment horizontal="left"/>
    </xf>
    <xf numFmtId="0" fontId="0" fillId="0" borderId="0" xfId="0" applyAlignment="1">
      <alignment horizontal="right"/>
    </xf>
    <xf numFmtId="1" fontId="3" fillId="11" borderId="10" xfId="0" applyNumberFormat="1" applyFont="1" applyFill="1" applyBorder="1" applyAlignment="1">
      <alignment horizontal="center"/>
    </xf>
    <xf numFmtId="0" fontId="31" fillId="0" borderId="0" xfId="0" applyFont="1"/>
    <xf numFmtId="0" fontId="30" fillId="0" borderId="0" xfId="0" applyFont="1"/>
    <xf numFmtId="0" fontId="30" fillId="0" borderId="0" xfId="0" applyFont="1" applyAlignment="1">
      <alignment horizontal="center"/>
    </xf>
    <xf numFmtId="0" fontId="31" fillId="37" borderId="1" xfId="0" applyFont="1" applyFill="1" applyBorder="1"/>
    <xf numFmtId="0" fontId="33" fillId="37" borderId="1" xfId="0" applyFont="1" applyFill="1" applyBorder="1"/>
    <xf numFmtId="0" fontId="32" fillId="14" borderId="1" xfId="0" applyFont="1" applyFill="1" applyBorder="1" applyAlignment="1">
      <alignment horizontal="center"/>
    </xf>
    <xf numFmtId="0" fontId="5" fillId="38" borderId="1" xfId="0" applyFont="1" applyFill="1" applyBorder="1" applyAlignment="1">
      <alignment horizontal="center"/>
    </xf>
    <xf numFmtId="0" fontId="5" fillId="38" borderId="1" xfId="0" applyFont="1" applyFill="1" applyBorder="1" applyAlignment="1">
      <alignment horizontal="left"/>
    </xf>
    <xf numFmtId="0" fontId="34" fillId="37" borderId="1" xfId="0" applyFont="1" applyFill="1" applyBorder="1"/>
    <xf numFmtId="0" fontId="30" fillId="39" borderId="1" xfId="0" applyFont="1" applyFill="1" applyBorder="1"/>
    <xf numFmtId="0" fontId="35" fillId="0" borderId="1" xfId="0" applyFont="1" applyBorder="1" applyAlignment="1">
      <alignment horizontal="center"/>
    </xf>
    <xf numFmtId="0" fontId="30" fillId="0" borderId="0" xfId="0" applyFont="1" applyAlignment="1">
      <alignment horizontal="right"/>
    </xf>
    <xf numFmtId="1" fontId="32" fillId="14" borderId="0" xfId="0" applyNumberFormat="1" applyFont="1" applyFill="1" applyAlignment="1">
      <alignment horizontal="center"/>
    </xf>
    <xf numFmtId="0" fontId="36" fillId="38" borderId="15" xfId="0" applyFont="1" applyFill="1" applyBorder="1" applyAlignment="1">
      <alignment horizontal="center"/>
    </xf>
    <xf numFmtId="0" fontId="37" fillId="38" borderId="15" xfId="0" applyFont="1" applyFill="1" applyBorder="1" applyAlignment="1">
      <alignment horizontal="center"/>
    </xf>
    <xf numFmtId="0" fontId="38" fillId="0" borderId="0" xfId="0" applyFont="1" applyAlignment="1">
      <alignment horizontal="center"/>
    </xf>
    <xf numFmtId="0" fontId="3" fillId="0" borderId="0" xfId="0" applyFont="1"/>
    <xf numFmtId="0" fontId="39" fillId="40" borderId="15" xfId="0" applyFont="1" applyFill="1" applyBorder="1"/>
    <xf numFmtId="165" fontId="0" fillId="0" borderId="0" xfId="0" applyNumberFormat="1"/>
    <xf numFmtId="0" fontId="32" fillId="0" borderId="3" xfId="0" applyFont="1" applyBorder="1" applyAlignment="1">
      <alignment horizontal="center"/>
    </xf>
    <xf numFmtId="0" fontId="32" fillId="0" borderId="4" xfId="0" applyFont="1" applyBorder="1" applyAlignment="1">
      <alignment horizontal="center"/>
    </xf>
    <xf numFmtId="0" fontId="32" fillId="0" borderId="2" xfId="0" applyFont="1" applyBorder="1" applyAlignment="1">
      <alignment horizontal="center"/>
    </xf>
    <xf numFmtId="0" fontId="0" fillId="41" borderId="0" xfId="0" applyFill="1" applyAlignment="1">
      <alignment horizontal="center"/>
    </xf>
  </cellXfs>
  <cellStyles count="1">
    <cellStyle name="Normal" xfId="0" builtinId="0"/>
  </cellStyles>
  <dxfs count="0"/>
  <tableStyles count="0" defaultTableStyle="TableStyleMedium2" defaultPivotStyle="PivotStyleLight16"/>
  <colors>
    <mruColors>
      <color rgb="FFFF9300"/>
      <color rgb="FFFF33CC"/>
      <color rgb="FFED7D31"/>
      <color rgb="FFCC00FF"/>
      <color rgb="FFFFFF05"/>
      <color rgb="FFC08F00"/>
      <color rgb="FFBDD7EF"/>
      <color rgb="FFFFFF00"/>
      <color rgb="FF05B050"/>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203200</xdr:colOff>
      <xdr:row>17</xdr:row>
      <xdr:rowOff>0</xdr:rowOff>
    </xdr:from>
    <xdr:to>
      <xdr:col>0</xdr:col>
      <xdr:colOff>897467</xdr:colOff>
      <xdr:row>38</xdr:row>
      <xdr:rowOff>88900</xdr:rowOff>
    </xdr:to>
    <xdr:sp macro="" textlink="">
      <xdr:nvSpPr>
        <xdr:cNvPr id="2" name="CuadroTexto 1">
          <a:extLst>
            <a:ext uri="{FF2B5EF4-FFF2-40B4-BE49-F238E27FC236}">
              <a16:creationId xmlns:a16="http://schemas.microsoft.com/office/drawing/2014/main" id="{9F6B29E2-BA13-DF4C-9833-7A17D1ADE064}"/>
            </a:ext>
          </a:extLst>
        </xdr:cNvPr>
        <xdr:cNvSpPr txBox="1"/>
      </xdr:nvSpPr>
      <xdr:spPr>
        <a:xfrm>
          <a:off x="203200" y="778933"/>
          <a:ext cx="694267" cy="1257300"/>
        </a:xfrm>
        <a:prstGeom prst="rect">
          <a:avLst/>
        </a:prstGeom>
        <a:solidFill>
          <a:srgbClr val="05B0F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A</a:t>
          </a:r>
        </a:p>
      </xdr:txBody>
    </xdr:sp>
    <xdr:clientData/>
  </xdr:twoCellAnchor>
  <xdr:twoCellAnchor>
    <xdr:from>
      <xdr:col>0</xdr:col>
      <xdr:colOff>186267</xdr:colOff>
      <xdr:row>85</xdr:row>
      <xdr:rowOff>84666</xdr:rowOff>
    </xdr:from>
    <xdr:to>
      <xdr:col>0</xdr:col>
      <xdr:colOff>880534</xdr:colOff>
      <xdr:row>94</xdr:row>
      <xdr:rowOff>177800</xdr:rowOff>
    </xdr:to>
    <xdr:sp macro="" textlink="">
      <xdr:nvSpPr>
        <xdr:cNvPr id="3" name="CuadroTexto 2">
          <a:extLst>
            <a:ext uri="{FF2B5EF4-FFF2-40B4-BE49-F238E27FC236}">
              <a16:creationId xmlns:a16="http://schemas.microsoft.com/office/drawing/2014/main" id="{C67BFE2C-FE87-4B43-A0CA-258ADDD0A48B}"/>
            </a:ext>
          </a:extLst>
        </xdr:cNvPr>
        <xdr:cNvSpPr txBox="1"/>
      </xdr:nvSpPr>
      <xdr:spPr>
        <a:xfrm>
          <a:off x="186267" y="16277166"/>
          <a:ext cx="694267" cy="1807634"/>
        </a:xfrm>
        <a:prstGeom prst="rect">
          <a:avLst/>
        </a:prstGeom>
        <a:solidFill>
          <a:srgbClr val="92D05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B</a:t>
          </a:r>
        </a:p>
      </xdr:txBody>
    </xdr:sp>
    <xdr:clientData/>
  </xdr:twoCellAnchor>
  <xdr:twoCellAnchor>
    <xdr:from>
      <xdr:col>0</xdr:col>
      <xdr:colOff>169333</xdr:colOff>
      <xdr:row>130</xdr:row>
      <xdr:rowOff>93134</xdr:rowOff>
    </xdr:from>
    <xdr:to>
      <xdr:col>0</xdr:col>
      <xdr:colOff>863600</xdr:colOff>
      <xdr:row>150</xdr:row>
      <xdr:rowOff>16934</xdr:rowOff>
    </xdr:to>
    <xdr:sp macro="" textlink="">
      <xdr:nvSpPr>
        <xdr:cNvPr id="4" name="CuadroTexto 3">
          <a:extLst>
            <a:ext uri="{FF2B5EF4-FFF2-40B4-BE49-F238E27FC236}">
              <a16:creationId xmlns:a16="http://schemas.microsoft.com/office/drawing/2014/main" id="{8857B264-4C47-2643-A641-464F914174DE}"/>
            </a:ext>
          </a:extLst>
        </xdr:cNvPr>
        <xdr:cNvSpPr txBox="1"/>
      </xdr:nvSpPr>
      <xdr:spPr>
        <a:xfrm>
          <a:off x="169333" y="5545667"/>
          <a:ext cx="694267" cy="1092200"/>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C</a:t>
          </a:r>
        </a:p>
      </xdr:txBody>
    </xdr:sp>
    <xdr:clientData/>
  </xdr:twoCellAnchor>
  <xdr:twoCellAnchor>
    <xdr:from>
      <xdr:col>0</xdr:col>
      <xdr:colOff>169334</xdr:colOff>
      <xdr:row>212</xdr:row>
      <xdr:rowOff>59266</xdr:rowOff>
    </xdr:from>
    <xdr:to>
      <xdr:col>0</xdr:col>
      <xdr:colOff>863601</xdr:colOff>
      <xdr:row>223</xdr:row>
      <xdr:rowOff>88900</xdr:rowOff>
    </xdr:to>
    <xdr:sp macro="" textlink="">
      <xdr:nvSpPr>
        <xdr:cNvPr id="5" name="CuadroTexto 4">
          <a:extLst>
            <a:ext uri="{FF2B5EF4-FFF2-40B4-BE49-F238E27FC236}">
              <a16:creationId xmlns:a16="http://schemas.microsoft.com/office/drawing/2014/main" id="{1249E11A-131F-AD45-87C5-A1E893FB83C9}"/>
            </a:ext>
          </a:extLst>
        </xdr:cNvPr>
        <xdr:cNvSpPr txBox="1"/>
      </xdr:nvSpPr>
      <xdr:spPr>
        <a:xfrm>
          <a:off x="169334" y="9795933"/>
          <a:ext cx="694267" cy="1003300"/>
        </a:xfrm>
        <a:prstGeom prst="rect">
          <a:avLst/>
        </a:prstGeom>
        <a:solidFill>
          <a:srgbClr val="FF32C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D</a:t>
          </a:r>
        </a:p>
      </xdr:txBody>
    </xdr:sp>
    <xdr:clientData/>
  </xdr:twoCellAnchor>
  <xdr:twoCellAnchor>
    <xdr:from>
      <xdr:col>0</xdr:col>
      <xdr:colOff>169333</xdr:colOff>
      <xdr:row>254</xdr:row>
      <xdr:rowOff>25401</xdr:rowOff>
    </xdr:from>
    <xdr:to>
      <xdr:col>0</xdr:col>
      <xdr:colOff>863600</xdr:colOff>
      <xdr:row>277</xdr:row>
      <xdr:rowOff>135467</xdr:rowOff>
    </xdr:to>
    <xdr:sp macro="" textlink="">
      <xdr:nvSpPr>
        <xdr:cNvPr id="6" name="CuadroTexto 5">
          <a:extLst>
            <a:ext uri="{FF2B5EF4-FFF2-40B4-BE49-F238E27FC236}">
              <a16:creationId xmlns:a16="http://schemas.microsoft.com/office/drawing/2014/main" id="{8A2C8E9E-660A-C549-A215-4AB79897E4A7}"/>
            </a:ext>
          </a:extLst>
        </xdr:cNvPr>
        <xdr:cNvSpPr txBox="1"/>
      </xdr:nvSpPr>
      <xdr:spPr>
        <a:xfrm>
          <a:off x="169333" y="12488334"/>
          <a:ext cx="694267" cy="1083733"/>
        </a:xfrm>
        <a:prstGeom prst="rect">
          <a:avLst/>
        </a:prstGeom>
        <a:solidFill>
          <a:srgbClr val="02FD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E</a:t>
          </a:r>
        </a:p>
      </xdr:txBody>
    </xdr:sp>
    <xdr:clientData/>
  </xdr:twoCellAnchor>
  <xdr:twoCellAnchor>
    <xdr:from>
      <xdr:col>0</xdr:col>
      <xdr:colOff>160867</xdr:colOff>
      <xdr:row>283</xdr:row>
      <xdr:rowOff>186267</xdr:rowOff>
    </xdr:from>
    <xdr:to>
      <xdr:col>0</xdr:col>
      <xdr:colOff>855134</xdr:colOff>
      <xdr:row>297</xdr:row>
      <xdr:rowOff>101600</xdr:rowOff>
    </xdr:to>
    <xdr:sp macro="" textlink="">
      <xdr:nvSpPr>
        <xdr:cNvPr id="7" name="CuadroTexto 6">
          <a:extLst>
            <a:ext uri="{FF2B5EF4-FFF2-40B4-BE49-F238E27FC236}">
              <a16:creationId xmlns:a16="http://schemas.microsoft.com/office/drawing/2014/main" id="{8B8FB39B-8A86-D74E-9490-B8E74A852DE3}"/>
            </a:ext>
          </a:extLst>
        </xdr:cNvPr>
        <xdr:cNvSpPr txBox="1"/>
      </xdr:nvSpPr>
      <xdr:spPr>
        <a:xfrm>
          <a:off x="160867" y="13817600"/>
          <a:ext cx="694267" cy="889000"/>
        </a:xfrm>
        <a:prstGeom prst="rect">
          <a:avLst/>
        </a:prstGeom>
        <a:solidFill>
          <a:srgbClr val="FF93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F</a:t>
          </a:r>
        </a:p>
      </xdr:txBody>
    </xdr:sp>
    <xdr:clientData/>
  </xdr:twoCellAnchor>
  <xdr:twoCellAnchor>
    <xdr:from>
      <xdr:col>0</xdr:col>
      <xdr:colOff>93129</xdr:colOff>
      <xdr:row>302</xdr:row>
      <xdr:rowOff>186267</xdr:rowOff>
    </xdr:from>
    <xdr:to>
      <xdr:col>0</xdr:col>
      <xdr:colOff>787396</xdr:colOff>
      <xdr:row>311</xdr:row>
      <xdr:rowOff>135467</xdr:rowOff>
    </xdr:to>
    <xdr:sp macro="" textlink="">
      <xdr:nvSpPr>
        <xdr:cNvPr id="8" name="CuadroTexto 7">
          <a:extLst>
            <a:ext uri="{FF2B5EF4-FFF2-40B4-BE49-F238E27FC236}">
              <a16:creationId xmlns:a16="http://schemas.microsoft.com/office/drawing/2014/main" id="{5C4E8C3F-1732-564C-AD27-7B70335DBB0E}"/>
            </a:ext>
          </a:extLst>
        </xdr:cNvPr>
        <xdr:cNvSpPr txBox="1"/>
      </xdr:nvSpPr>
      <xdr:spPr>
        <a:xfrm>
          <a:off x="93129" y="14986000"/>
          <a:ext cx="694267" cy="922867"/>
        </a:xfrm>
        <a:prstGeom prst="rect">
          <a:avLst/>
        </a:prstGeom>
        <a:solidFill>
          <a:srgbClr val="FF000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G</a:t>
          </a:r>
        </a:p>
      </xdr:txBody>
    </xdr:sp>
    <xdr:clientData/>
  </xdr:twoCellAnchor>
  <xdr:twoCellAnchor>
    <xdr:from>
      <xdr:col>0</xdr:col>
      <xdr:colOff>169334</xdr:colOff>
      <xdr:row>330</xdr:row>
      <xdr:rowOff>25399</xdr:rowOff>
    </xdr:from>
    <xdr:to>
      <xdr:col>0</xdr:col>
      <xdr:colOff>863601</xdr:colOff>
      <xdr:row>335</xdr:row>
      <xdr:rowOff>0</xdr:rowOff>
    </xdr:to>
    <xdr:sp macro="" textlink="">
      <xdr:nvSpPr>
        <xdr:cNvPr id="9" name="CuadroTexto 8">
          <a:extLst>
            <a:ext uri="{FF2B5EF4-FFF2-40B4-BE49-F238E27FC236}">
              <a16:creationId xmlns:a16="http://schemas.microsoft.com/office/drawing/2014/main" id="{752AB8AA-85FB-7543-ADB5-5D119F15F04A}"/>
            </a:ext>
          </a:extLst>
        </xdr:cNvPr>
        <xdr:cNvSpPr txBox="1"/>
      </xdr:nvSpPr>
      <xdr:spPr>
        <a:xfrm>
          <a:off x="169334" y="62890399"/>
          <a:ext cx="694267" cy="927101"/>
        </a:xfrm>
        <a:prstGeom prst="rect">
          <a:avLst/>
        </a:prstGeom>
        <a:solidFill>
          <a:srgbClr val="CC00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H</a:t>
          </a:r>
        </a:p>
      </xdr:txBody>
    </xdr:sp>
    <xdr:clientData/>
  </xdr:twoCellAnchor>
  <xdr:twoCellAnchor>
    <xdr:from>
      <xdr:col>0</xdr:col>
      <xdr:colOff>203200</xdr:colOff>
      <xdr:row>376</xdr:row>
      <xdr:rowOff>12700</xdr:rowOff>
    </xdr:from>
    <xdr:to>
      <xdr:col>0</xdr:col>
      <xdr:colOff>897467</xdr:colOff>
      <xdr:row>380</xdr:row>
      <xdr:rowOff>177801</xdr:rowOff>
    </xdr:to>
    <xdr:sp macro="" textlink="">
      <xdr:nvSpPr>
        <xdr:cNvPr id="10" name="CuadroTexto 9">
          <a:extLst>
            <a:ext uri="{FF2B5EF4-FFF2-40B4-BE49-F238E27FC236}">
              <a16:creationId xmlns:a16="http://schemas.microsoft.com/office/drawing/2014/main" id="{02A0DE51-AD7C-2544-AC67-D108A99AB685}"/>
            </a:ext>
          </a:extLst>
        </xdr:cNvPr>
        <xdr:cNvSpPr txBox="1"/>
      </xdr:nvSpPr>
      <xdr:spPr>
        <a:xfrm>
          <a:off x="203200" y="71640700"/>
          <a:ext cx="694267" cy="927101"/>
        </a:xfrm>
        <a:prstGeom prst="rect">
          <a:avLst/>
        </a:prstGeom>
        <a:solidFill>
          <a:srgbClr val="05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I</a:t>
          </a:r>
        </a:p>
      </xdr:txBody>
    </xdr:sp>
    <xdr:clientData/>
  </xdr:twoCellAnchor>
  <xdr:twoCellAnchor>
    <xdr:from>
      <xdr:col>0</xdr:col>
      <xdr:colOff>203200</xdr:colOff>
      <xdr:row>436</xdr:row>
      <xdr:rowOff>165100</xdr:rowOff>
    </xdr:from>
    <xdr:to>
      <xdr:col>0</xdr:col>
      <xdr:colOff>897467</xdr:colOff>
      <xdr:row>441</xdr:row>
      <xdr:rowOff>139701</xdr:rowOff>
    </xdr:to>
    <xdr:sp macro="" textlink="">
      <xdr:nvSpPr>
        <xdr:cNvPr id="11" name="CuadroTexto 10">
          <a:extLst>
            <a:ext uri="{FF2B5EF4-FFF2-40B4-BE49-F238E27FC236}">
              <a16:creationId xmlns:a16="http://schemas.microsoft.com/office/drawing/2014/main" id="{5919F805-80FF-184A-9A20-7696DA1B1FFE}"/>
            </a:ext>
          </a:extLst>
        </xdr:cNvPr>
        <xdr:cNvSpPr txBox="1"/>
      </xdr:nvSpPr>
      <xdr:spPr>
        <a:xfrm>
          <a:off x="203200" y="83223100"/>
          <a:ext cx="694267" cy="92710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J</a:t>
          </a:r>
        </a:p>
      </xdr:txBody>
    </xdr:sp>
    <xdr:clientData/>
  </xdr:twoCellAnchor>
  <xdr:twoCellAnchor>
    <xdr:from>
      <xdr:col>0</xdr:col>
      <xdr:colOff>127000</xdr:colOff>
      <xdr:row>443</xdr:row>
      <xdr:rowOff>165100</xdr:rowOff>
    </xdr:from>
    <xdr:to>
      <xdr:col>0</xdr:col>
      <xdr:colOff>800099</xdr:colOff>
      <xdr:row>445</xdr:row>
      <xdr:rowOff>165099</xdr:rowOff>
    </xdr:to>
    <xdr:sp macro="" textlink="">
      <xdr:nvSpPr>
        <xdr:cNvPr id="12" name="CuadroTexto 11">
          <a:extLst>
            <a:ext uri="{FF2B5EF4-FFF2-40B4-BE49-F238E27FC236}">
              <a16:creationId xmlns:a16="http://schemas.microsoft.com/office/drawing/2014/main" id="{E5CA85C1-7DCE-754F-BFBD-F69797C2FFAE}"/>
            </a:ext>
          </a:extLst>
        </xdr:cNvPr>
        <xdr:cNvSpPr txBox="1"/>
      </xdr:nvSpPr>
      <xdr:spPr>
        <a:xfrm>
          <a:off x="127000" y="84556600"/>
          <a:ext cx="673099" cy="380999"/>
        </a:xfrm>
        <a:prstGeom prst="rect">
          <a:avLst/>
        </a:prstGeom>
        <a:solidFill>
          <a:srgbClr val="ED7D3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800"/>
            <a:t>K</a:t>
          </a:r>
        </a:p>
      </xdr:txBody>
    </xdr:sp>
    <xdr:clientData/>
  </xdr:twoCellAnchor>
  <xdr:twoCellAnchor>
    <xdr:from>
      <xdr:col>0</xdr:col>
      <xdr:colOff>228600</xdr:colOff>
      <xdr:row>449</xdr:row>
      <xdr:rowOff>127000</xdr:rowOff>
    </xdr:from>
    <xdr:to>
      <xdr:col>0</xdr:col>
      <xdr:colOff>922867</xdr:colOff>
      <xdr:row>454</xdr:row>
      <xdr:rowOff>101601</xdr:rowOff>
    </xdr:to>
    <xdr:sp macro="" textlink="">
      <xdr:nvSpPr>
        <xdr:cNvPr id="15" name="CuadroTexto 14">
          <a:extLst>
            <a:ext uri="{FF2B5EF4-FFF2-40B4-BE49-F238E27FC236}">
              <a16:creationId xmlns:a16="http://schemas.microsoft.com/office/drawing/2014/main" id="{4AFADDB0-B551-954A-9EC4-8DB9F05CB9CC}"/>
            </a:ext>
          </a:extLst>
        </xdr:cNvPr>
        <xdr:cNvSpPr txBox="1"/>
      </xdr:nvSpPr>
      <xdr:spPr>
        <a:xfrm>
          <a:off x="228600" y="85661500"/>
          <a:ext cx="694267" cy="927101"/>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L</a:t>
          </a:r>
        </a:p>
      </xdr:txBody>
    </xdr:sp>
    <xdr:clientData/>
  </xdr:twoCellAnchor>
  <xdr:twoCellAnchor>
    <xdr:from>
      <xdr:col>0</xdr:col>
      <xdr:colOff>266700</xdr:colOff>
      <xdr:row>475</xdr:row>
      <xdr:rowOff>25400</xdr:rowOff>
    </xdr:from>
    <xdr:to>
      <xdr:col>0</xdr:col>
      <xdr:colOff>960967</xdr:colOff>
      <xdr:row>480</xdr:row>
      <xdr:rowOff>1</xdr:rowOff>
    </xdr:to>
    <xdr:sp macro="" textlink="">
      <xdr:nvSpPr>
        <xdr:cNvPr id="17" name="CuadroTexto 16">
          <a:extLst>
            <a:ext uri="{FF2B5EF4-FFF2-40B4-BE49-F238E27FC236}">
              <a16:creationId xmlns:a16="http://schemas.microsoft.com/office/drawing/2014/main" id="{80FF2958-FA6D-5B44-B8DB-67B06DF30270}"/>
            </a:ext>
          </a:extLst>
        </xdr:cNvPr>
        <xdr:cNvSpPr txBox="1"/>
      </xdr:nvSpPr>
      <xdr:spPr>
        <a:xfrm>
          <a:off x="266700" y="90512900"/>
          <a:ext cx="694267" cy="927101"/>
        </a:xfrm>
        <a:prstGeom prst="rect">
          <a:avLst/>
        </a:prstGeom>
        <a:solidFill>
          <a:srgbClr val="BDD7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M</a:t>
          </a:r>
        </a:p>
      </xdr:txBody>
    </xdr:sp>
    <xdr:clientData/>
  </xdr:twoCellAnchor>
  <xdr:twoCellAnchor>
    <xdr:from>
      <xdr:col>0</xdr:col>
      <xdr:colOff>228600</xdr:colOff>
      <xdr:row>496</xdr:row>
      <xdr:rowOff>0</xdr:rowOff>
    </xdr:from>
    <xdr:to>
      <xdr:col>0</xdr:col>
      <xdr:colOff>922867</xdr:colOff>
      <xdr:row>500</xdr:row>
      <xdr:rowOff>165101</xdr:rowOff>
    </xdr:to>
    <xdr:sp macro="" textlink="">
      <xdr:nvSpPr>
        <xdr:cNvPr id="18" name="CuadroTexto 17">
          <a:extLst>
            <a:ext uri="{FF2B5EF4-FFF2-40B4-BE49-F238E27FC236}">
              <a16:creationId xmlns:a16="http://schemas.microsoft.com/office/drawing/2014/main" id="{79CF4555-951D-F14A-8C5F-2D40590AC1DD}"/>
            </a:ext>
          </a:extLst>
        </xdr:cNvPr>
        <xdr:cNvSpPr txBox="1"/>
      </xdr:nvSpPr>
      <xdr:spPr>
        <a:xfrm>
          <a:off x="228600" y="94488000"/>
          <a:ext cx="694267" cy="927101"/>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N</a:t>
          </a:r>
        </a:p>
      </xdr:txBody>
    </xdr:sp>
    <xdr:clientData/>
  </xdr:twoCellAnchor>
  <xdr:twoCellAnchor>
    <xdr:from>
      <xdr:col>0</xdr:col>
      <xdr:colOff>177801</xdr:colOff>
      <xdr:row>508</xdr:row>
      <xdr:rowOff>25401</xdr:rowOff>
    </xdr:from>
    <xdr:to>
      <xdr:col>0</xdr:col>
      <xdr:colOff>990600</xdr:colOff>
      <xdr:row>511</xdr:row>
      <xdr:rowOff>101600</xdr:rowOff>
    </xdr:to>
    <xdr:sp macro="" textlink="">
      <xdr:nvSpPr>
        <xdr:cNvPr id="19" name="CuadroTexto 18">
          <a:extLst>
            <a:ext uri="{FF2B5EF4-FFF2-40B4-BE49-F238E27FC236}">
              <a16:creationId xmlns:a16="http://schemas.microsoft.com/office/drawing/2014/main" id="{14126FDA-C95C-6344-AA63-7517C7FDCD11}"/>
            </a:ext>
          </a:extLst>
        </xdr:cNvPr>
        <xdr:cNvSpPr txBox="1"/>
      </xdr:nvSpPr>
      <xdr:spPr>
        <a:xfrm>
          <a:off x="177801" y="96799401"/>
          <a:ext cx="812799" cy="647699"/>
        </a:xfrm>
        <a:prstGeom prst="rect">
          <a:avLst/>
        </a:prstGeom>
        <a:solidFill>
          <a:srgbClr val="FF33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4800"/>
            <a:t>O</a:t>
          </a:r>
        </a:p>
      </xdr:txBody>
    </xdr:sp>
    <xdr:clientData/>
  </xdr:twoCellAnchor>
  <xdr:twoCellAnchor>
    <xdr:from>
      <xdr:col>0</xdr:col>
      <xdr:colOff>228600</xdr:colOff>
      <xdr:row>513</xdr:row>
      <xdr:rowOff>63500</xdr:rowOff>
    </xdr:from>
    <xdr:to>
      <xdr:col>0</xdr:col>
      <xdr:colOff>922867</xdr:colOff>
      <xdr:row>518</xdr:row>
      <xdr:rowOff>38101</xdr:rowOff>
    </xdr:to>
    <xdr:sp macro="" textlink="">
      <xdr:nvSpPr>
        <xdr:cNvPr id="20" name="CuadroTexto 19">
          <a:extLst>
            <a:ext uri="{FF2B5EF4-FFF2-40B4-BE49-F238E27FC236}">
              <a16:creationId xmlns:a16="http://schemas.microsoft.com/office/drawing/2014/main" id="{7308981A-828F-5D48-B506-62B6BEB0F38B}"/>
            </a:ext>
          </a:extLst>
        </xdr:cNvPr>
        <xdr:cNvSpPr txBox="1"/>
      </xdr:nvSpPr>
      <xdr:spPr>
        <a:xfrm>
          <a:off x="228600" y="97790000"/>
          <a:ext cx="694267" cy="927101"/>
        </a:xfrm>
        <a:prstGeom prst="rect">
          <a:avLst/>
        </a:prstGeom>
        <a:solidFill>
          <a:srgbClr val="C08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143933</xdr:colOff>
      <xdr:row>2</xdr:row>
      <xdr:rowOff>143933</xdr:rowOff>
    </xdr:from>
    <xdr:to>
      <xdr:col>0</xdr:col>
      <xdr:colOff>838200</xdr:colOff>
      <xdr:row>9</xdr:row>
      <xdr:rowOff>67733</xdr:rowOff>
    </xdr:to>
    <xdr:sp macro="" textlink="">
      <xdr:nvSpPr>
        <xdr:cNvPr id="2" name="CuadroTexto 1">
          <a:extLst>
            <a:ext uri="{FF2B5EF4-FFF2-40B4-BE49-F238E27FC236}">
              <a16:creationId xmlns:a16="http://schemas.microsoft.com/office/drawing/2014/main" id="{722FA8C8-5B8A-9D3E-D5B1-A500C1397E52}"/>
            </a:ext>
          </a:extLst>
        </xdr:cNvPr>
        <xdr:cNvSpPr txBox="1"/>
      </xdr:nvSpPr>
      <xdr:spPr>
        <a:xfrm>
          <a:off x="143933" y="524933"/>
          <a:ext cx="694267" cy="1257300"/>
        </a:xfrm>
        <a:prstGeom prst="rect">
          <a:avLst/>
        </a:prstGeom>
        <a:solidFill>
          <a:srgbClr val="0099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A</a:t>
          </a:r>
        </a:p>
      </xdr:txBody>
    </xdr:sp>
    <xdr:clientData/>
  </xdr:twoCellAnchor>
  <xdr:twoCellAnchor>
    <xdr:from>
      <xdr:col>0</xdr:col>
      <xdr:colOff>101599</xdr:colOff>
      <xdr:row>41</xdr:row>
      <xdr:rowOff>101601</xdr:rowOff>
    </xdr:from>
    <xdr:to>
      <xdr:col>0</xdr:col>
      <xdr:colOff>795866</xdr:colOff>
      <xdr:row>47</xdr:row>
      <xdr:rowOff>50801</xdr:rowOff>
    </xdr:to>
    <xdr:sp macro="" textlink="">
      <xdr:nvSpPr>
        <xdr:cNvPr id="3" name="CuadroTexto 2">
          <a:extLst>
            <a:ext uri="{FF2B5EF4-FFF2-40B4-BE49-F238E27FC236}">
              <a16:creationId xmlns:a16="http://schemas.microsoft.com/office/drawing/2014/main" id="{9DC08849-68D0-274D-AFD7-236BA60D9045}"/>
            </a:ext>
          </a:extLst>
        </xdr:cNvPr>
        <xdr:cNvSpPr txBox="1"/>
      </xdr:nvSpPr>
      <xdr:spPr>
        <a:xfrm>
          <a:off x="101599" y="7912101"/>
          <a:ext cx="694267" cy="1092200"/>
        </a:xfrm>
        <a:prstGeom prst="rect">
          <a:avLst/>
        </a:prstGeom>
        <a:solidFill>
          <a:srgbClr val="92D05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B</a:t>
          </a:r>
        </a:p>
      </xdr:txBody>
    </xdr:sp>
    <xdr:clientData/>
  </xdr:twoCellAnchor>
  <xdr:twoCellAnchor>
    <xdr:from>
      <xdr:col>0</xdr:col>
      <xdr:colOff>101600</xdr:colOff>
      <xdr:row>66</xdr:row>
      <xdr:rowOff>177801</xdr:rowOff>
    </xdr:from>
    <xdr:to>
      <xdr:col>0</xdr:col>
      <xdr:colOff>719667</xdr:colOff>
      <xdr:row>72</xdr:row>
      <xdr:rowOff>127001</xdr:rowOff>
    </xdr:to>
    <xdr:sp macro="" textlink="">
      <xdr:nvSpPr>
        <xdr:cNvPr id="8" name="CuadroTexto 7">
          <a:extLst>
            <a:ext uri="{FF2B5EF4-FFF2-40B4-BE49-F238E27FC236}">
              <a16:creationId xmlns:a16="http://schemas.microsoft.com/office/drawing/2014/main" id="{028330A7-2A59-224D-A3B6-68D17ABFFD42}"/>
            </a:ext>
          </a:extLst>
        </xdr:cNvPr>
        <xdr:cNvSpPr txBox="1"/>
      </xdr:nvSpPr>
      <xdr:spPr>
        <a:xfrm>
          <a:off x="101600" y="12750801"/>
          <a:ext cx="618067" cy="1092200"/>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C</a:t>
          </a:r>
        </a:p>
      </xdr:txBody>
    </xdr:sp>
    <xdr:clientData/>
  </xdr:twoCellAnchor>
  <xdr:twoCellAnchor>
    <xdr:from>
      <xdr:col>0</xdr:col>
      <xdr:colOff>97367</xdr:colOff>
      <xdr:row>77</xdr:row>
      <xdr:rowOff>0</xdr:rowOff>
    </xdr:from>
    <xdr:to>
      <xdr:col>0</xdr:col>
      <xdr:colOff>740834</xdr:colOff>
      <xdr:row>82</xdr:row>
      <xdr:rowOff>50800</xdr:rowOff>
    </xdr:to>
    <xdr:sp macro="" textlink="">
      <xdr:nvSpPr>
        <xdr:cNvPr id="9" name="CuadroTexto 8">
          <a:extLst>
            <a:ext uri="{FF2B5EF4-FFF2-40B4-BE49-F238E27FC236}">
              <a16:creationId xmlns:a16="http://schemas.microsoft.com/office/drawing/2014/main" id="{49F7563A-DE43-8C49-BC46-96E9DF10975B}"/>
            </a:ext>
          </a:extLst>
        </xdr:cNvPr>
        <xdr:cNvSpPr txBox="1"/>
      </xdr:nvSpPr>
      <xdr:spPr>
        <a:xfrm>
          <a:off x="97367" y="14668500"/>
          <a:ext cx="643467" cy="1003300"/>
        </a:xfrm>
        <a:prstGeom prst="rect">
          <a:avLst/>
        </a:prstGeom>
        <a:solidFill>
          <a:srgbClr val="FF32C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D</a:t>
          </a:r>
        </a:p>
      </xdr:txBody>
    </xdr:sp>
    <xdr:clientData/>
  </xdr:twoCellAnchor>
  <xdr:twoCellAnchor>
    <xdr:from>
      <xdr:col>0</xdr:col>
      <xdr:colOff>148166</xdr:colOff>
      <xdr:row>87</xdr:row>
      <xdr:rowOff>173567</xdr:rowOff>
    </xdr:from>
    <xdr:to>
      <xdr:col>0</xdr:col>
      <xdr:colOff>766233</xdr:colOff>
      <xdr:row>93</xdr:row>
      <xdr:rowOff>114300</xdr:rowOff>
    </xdr:to>
    <xdr:sp macro="" textlink="">
      <xdr:nvSpPr>
        <xdr:cNvPr id="10" name="CuadroTexto 9">
          <a:extLst>
            <a:ext uri="{FF2B5EF4-FFF2-40B4-BE49-F238E27FC236}">
              <a16:creationId xmlns:a16="http://schemas.microsoft.com/office/drawing/2014/main" id="{681662A1-D002-334A-8B13-A659E427FB79}"/>
            </a:ext>
          </a:extLst>
        </xdr:cNvPr>
        <xdr:cNvSpPr txBox="1"/>
      </xdr:nvSpPr>
      <xdr:spPr>
        <a:xfrm>
          <a:off x="148166" y="16747067"/>
          <a:ext cx="618067" cy="1083733"/>
        </a:xfrm>
        <a:prstGeom prst="rect">
          <a:avLst/>
        </a:prstGeom>
        <a:solidFill>
          <a:srgbClr val="CC00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E</a:t>
          </a:r>
        </a:p>
      </xdr:txBody>
    </xdr:sp>
    <xdr:clientData/>
  </xdr:twoCellAnchor>
  <xdr:twoCellAnchor>
    <xdr:from>
      <xdr:col>0</xdr:col>
      <xdr:colOff>211668</xdr:colOff>
      <xdr:row>96</xdr:row>
      <xdr:rowOff>177801</xdr:rowOff>
    </xdr:from>
    <xdr:to>
      <xdr:col>0</xdr:col>
      <xdr:colOff>736602</xdr:colOff>
      <xdr:row>100</xdr:row>
      <xdr:rowOff>135466</xdr:rowOff>
    </xdr:to>
    <xdr:sp macro="" textlink="">
      <xdr:nvSpPr>
        <xdr:cNvPr id="11" name="CuadroTexto 10">
          <a:extLst>
            <a:ext uri="{FF2B5EF4-FFF2-40B4-BE49-F238E27FC236}">
              <a16:creationId xmlns:a16="http://schemas.microsoft.com/office/drawing/2014/main" id="{5033B378-3E0F-F749-9D32-FB0BF80F7643}"/>
            </a:ext>
          </a:extLst>
        </xdr:cNvPr>
        <xdr:cNvSpPr txBox="1"/>
      </xdr:nvSpPr>
      <xdr:spPr>
        <a:xfrm>
          <a:off x="211668" y="18465801"/>
          <a:ext cx="524934" cy="719665"/>
        </a:xfrm>
        <a:prstGeom prst="rect">
          <a:avLst/>
        </a:prstGeom>
        <a:solidFill>
          <a:srgbClr val="02FD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5400"/>
            <a:t>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13</xdr:row>
      <xdr:rowOff>139700</xdr:rowOff>
    </xdr:from>
    <xdr:to>
      <xdr:col>0</xdr:col>
      <xdr:colOff>757767</xdr:colOff>
      <xdr:row>38</xdr:row>
      <xdr:rowOff>80433</xdr:rowOff>
    </xdr:to>
    <xdr:sp macro="" textlink="">
      <xdr:nvSpPr>
        <xdr:cNvPr id="2" name="CuadroTexto 1">
          <a:extLst>
            <a:ext uri="{FF2B5EF4-FFF2-40B4-BE49-F238E27FC236}">
              <a16:creationId xmlns:a16="http://schemas.microsoft.com/office/drawing/2014/main" id="{66EB75FF-DC0F-C64B-8706-9ED48592B9CB}"/>
            </a:ext>
          </a:extLst>
        </xdr:cNvPr>
        <xdr:cNvSpPr txBox="1"/>
      </xdr:nvSpPr>
      <xdr:spPr>
        <a:xfrm>
          <a:off x="63500" y="711200"/>
          <a:ext cx="694267" cy="1083733"/>
        </a:xfrm>
        <a:prstGeom prst="rect">
          <a:avLst/>
        </a:prstGeom>
        <a:solidFill>
          <a:srgbClr val="92D05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6600"/>
        </a:p>
      </xdr:txBody>
    </xdr:sp>
    <xdr:clientData/>
  </xdr:twoCellAnchor>
  <xdr:twoCellAnchor>
    <xdr:from>
      <xdr:col>0</xdr:col>
      <xdr:colOff>88900</xdr:colOff>
      <xdr:row>54</xdr:row>
      <xdr:rowOff>0</xdr:rowOff>
    </xdr:from>
    <xdr:to>
      <xdr:col>0</xdr:col>
      <xdr:colOff>783167</xdr:colOff>
      <xdr:row>67</xdr:row>
      <xdr:rowOff>131233</xdr:rowOff>
    </xdr:to>
    <xdr:sp macro="" textlink="">
      <xdr:nvSpPr>
        <xdr:cNvPr id="3" name="CuadroTexto 2">
          <a:extLst>
            <a:ext uri="{FF2B5EF4-FFF2-40B4-BE49-F238E27FC236}">
              <a16:creationId xmlns:a16="http://schemas.microsoft.com/office/drawing/2014/main" id="{A76121F0-8BEA-1640-B57E-F28AC4516E1F}"/>
            </a:ext>
          </a:extLst>
        </xdr:cNvPr>
        <xdr:cNvSpPr txBox="1"/>
      </xdr:nvSpPr>
      <xdr:spPr>
        <a:xfrm>
          <a:off x="88900" y="3238500"/>
          <a:ext cx="694267" cy="1083733"/>
        </a:xfrm>
        <a:prstGeom prst="rect">
          <a:avLst/>
        </a:prstGeom>
        <a:solidFill>
          <a:srgbClr val="05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6600"/>
        </a:p>
      </xdr:txBody>
    </xdr:sp>
    <xdr:clientData/>
  </xdr:twoCellAnchor>
  <xdr:twoCellAnchor>
    <xdr:from>
      <xdr:col>0</xdr:col>
      <xdr:colOff>228600</xdr:colOff>
      <xdr:row>99</xdr:row>
      <xdr:rowOff>76200</xdr:rowOff>
    </xdr:from>
    <xdr:to>
      <xdr:col>0</xdr:col>
      <xdr:colOff>922867</xdr:colOff>
      <xdr:row>108</xdr:row>
      <xdr:rowOff>16933</xdr:rowOff>
    </xdr:to>
    <xdr:sp macro="" textlink="">
      <xdr:nvSpPr>
        <xdr:cNvPr id="4" name="CuadroTexto 3">
          <a:extLst>
            <a:ext uri="{FF2B5EF4-FFF2-40B4-BE49-F238E27FC236}">
              <a16:creationId xmlns:a16="http://schemas.microsoft.com/office/drawing/2014/main" id="{3CEDEF13-D177-A244-A865-07AF91CE1C9B}"/>
            </a:ext>
          </a:extLst>
        </xdr:cNvPr>
        <xdr:cNvSpPr txBox="1"/>
      </xdr:nvSpPr>
      <xdr:spPr>
        <a:xfrm>
          <a:off x="228600" y="18745200"/>
          <a:ext cx="694267" cy="1655233"/>
        </a:xfrm>
        <a:prstGeom prst="rect">
          <a:avLst/>
        </a:prstGeom>
        <a:solidFill>
          <a:srgbClr val="FF99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C</a:t>
          </a:r>
        </a:p>
      </xdr:txBody>
    </xdr:sp>
    <xdr:clientData/>
  </xdr:twoCellAnchor>
  <xdr:twoCellAnchor>
    <xdr:from>
      <xdr:col>0</xdr:col>
      <xdr:colOff>304800</xdr:colOff>
      <xdr:row>126</xdr:row>
      <xdr:rowOff>38100</xdr:rowOff>
    </xdr:from>
    <xdr:to>
      <xdr:col>0</xdr:col>
      <xdr:colOff>999067</xdr:colOff>
      <xdr:row>134</xdr:row>
      <xdr:rowOff>169333</xdr:rowOff>
    </xdr:to>
    <xdr:sp macro="" textlink="">
      <xdr:nvSpPr>
        <xdr:cNvPr id="5" name="CuadroTexto 4">
          <a:extLst>
            <a:ext uri="{FF2B5EF4-FFF2-40B4-BE49-F238E27FC236}">
              <a16:creationId xmlns:a16="http://schemas.microsoft.com/office/drawing/2014/main" id="{6314296F-6A49-8C4A-8FB3-C7182969B6D2}"/>
            </a:ext>
          </a:extLst>
        </xdr:cNvPr>
        <xdr:cNvSpPr txBox="1"/>
      </xdr:nvSpPr>
      <xdr:spPr>
        <a:xfrm>
          <a:off x="304800" y="23850600"/>
          <a:ext cx="694267" cy="1655233"/>
        </a:xfrm>
        <a:prstGeom prst="rect">
          <a:avLst/>
        </a:prstGeom>
        <a:solidFill>
          <a:srgbClr val="CC00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D</a:t>
          </a:r>
        </a:p>
      </xdr:txBody>
    </xdr:sp>
    <xdr:clientData/>
  </xdr:twoCellAnchor>
  <xdr:twoCellAnchor>
    <xdr:from>
      <xdr:col>0</xdr:col>
      <xdr:colOff>342900</xdr:colOff>
      <xdr:row>140</xdr:row>
      <xdr:rowOff>177801</xdr:rowOff>
    </xdr:from>
    <xdr:to>
      <xdr:col>0</xdr:col>
      <xdr:colOff>1037167</xdr:colOff>
      <xdr:row>161</xdr:row>
      <xdr:rowOff>152401</xdr:rowOff>
    </xdr:to>
    <xdr:sp macro="" textlink="">
      <xdr:nvSpPr>
        <xdr:cNvPr id="6" name="CuadroTexto 5">
          <a:extLst>
            <a:ext uri="{FF2B5EF4-FFF2-40B4-BE49-F238E27FC236}">
              <a16:creationId xmlns:a16="http://schemas.microsoft.com/office/drawing/2014/main" id="{ED76B225-CF24-B04F-BFD8-94A86D4ED176}"/>
            </a:ext>
          </a:extLst>
        </xdr:cNvPr>
        <xdr:cNvSpPr txBox="1"/>
      </xdr:nvSpPr>
      <xdr:spPr>
        <a:xfrm>
          <a:off x="342900" y="26657301"/>
          <a:ext cx="694267" cy="39751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E</a:t>
          </a:r>
        </a:p>
      </xdr:txBody>
    </xdr:sp>
    <xdr:clientData/>
  </xdr:twoCellAnchor>
  <xdr:twoCellAnchor>
    <xdr:from>
      <xdr:col>0</xdr:col>
      <xdr:colOff>342900</xdr:colOff>
      <xdr:row>167</xdr:row>
      <xdr:rowOff>0</xdr:rowOff>
    </xdr:from>
    <xdr:to>
      <xdr:col>0</xdr:col>
      <xdr:colOff>1037167</xdr:colOff>
      <xdr:row>176</xdr:row>
      <xdr:rowOff>131233</xdr:rowOff>
    </xdr:to>
    <xdr:sp macro="" textlink="">
      <xdr:nvSpPr>
        <xdr:cNvPr id="7" name="CuadroTexto 6">
          <a:extLst>
            <a:ext uri="{FF2B5EF4-FFF2-40B4-BE49-F238E27FC236}">
              <a16:creationId xmlns:a16="http://schemas.microsoft.com/office/drawing/2014/main" id="{561210C5-B0E8-964F-BCDF-503CC48CAE4D}"/>
            </a:ext>
          </a:extLst>
        </xdr:cNvPr>
        <xdr:cNvSpPr txBox="1"/>
      </xdr:nvSpPr>
      <xdr:spPr>
        <a:xfrm>
          <a:off x="342900" y="31623000"/>
          <a:ext cx="694267" cy="1845733"/>
        </a:xfrm>
        <a:prstGeom prst="rect">
          <a:avLst/>
        </a:prstGeom>
        <a:solidFill>
          <a:srgbClr val="FF33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F</a:t>
          </a:r>
        </a:p>
      </xdr:txBody>
    </xdr:sp>
    <xdr:clientData/>
  </xdr:twoCellAnchor>
  <xdr:twoCellAnchor>
    <xdr:from>
      <xdr:col>0</xdr:col>
      <xdr:colOff>330200</xdr:colOff>
      <xdr:row>189</xdr:row>
      <xdr:rowOff>1</xdr:rowOff>
    </xdr:from>
    <xdr:to>
      <xdr:col>0</xdr:col>
      <xdr:colOff>1024467</xdr:colOff>
      <xdr:row>205</xdr:row>
      <xdr:rowOff>152401</xdr:rowOff>
    </xdr:to>
    <xdr:sp macro="" textlink="">
      <xdr:nvSpPr>
        <xdr:cNvPr id="8" name="CuadroTexto 7">
          <a:extLst>
            <a:ext uri="{FF2B5EF4-FFF2-40B4-BE49-F238E27FC236}">
              <a16:creationId xmlns:a16="http://schemas.microsoft.com/office/drawing/2014/main" id="{B59A0873-9EAC-EF4F-88E0-0165E499B130}"/>
            </a:ext>
          </a:extLst>
        </xdr:cNvPr>
        <xdr:cNvSpPr txBox="1"/>
      </xdr:nvSpPr>
      <xdr:spPr>
        <a:xfrm>
          <a:off x="330200" y="35814001"/>
          <a:ext cx="694267" cy="3200400"/>
        </a:xfrm>
        <a:prstGeom prst="rect">
          <a:avLst/>
        </a:prstGeom>
        <a:solidFill>
          <a:srgbClr val="FF000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G</a:t>
          </a:r>
        </a:p>
      </xdr:txBody>
    </xdr:sp>
    <xdr:clientData/>
  </xdr:twoCellAnchor>
  <xdr:twoCellAnchor>
    <xdr:from>
      <xdr:col>0</xdr:col>
      <xdr:colOff>393700</xdr:colOff>
      <xdr:row>208</xdr:row>
      <xdr:rowOff>12700</xdr:rowOff>
    </xdr:from>
    <xdr:to>
      <xdr:col>0</xdr:col>
      <xdr:colOff>1087967</xdr:colOff>
      <xdr:row>244</xdr:row>
      <xdr:rowOff>165100</xdr:rowOff>
    </xdr:to>
    <xdr:sp macro="" textlink="">
      <xdr:nvSpPr>
        <xdr:cNvPr id="9" name="CuadroTexto 8">
          <a:extLst>
            <a:ext uri="{FF2B5EF4-FFF2-40B4-BE49-F238E27FC236}">
              <a16:creationId xmlns:a16="http://schemas.microsoft.com/office/drawing/2014/main" id="{FC0D25D3-656B-5548-9F73-4A637718B61C}"/>
            </a:ext>
          </a:extLst>
        </xdr:cNvPr>
        <xdr:cNvSpPr txBox="1"/>
      </xdr:nvSpPr>
      <xdr:spPr>
        <a:xfrm>
          <a:off x="393700" y="39446200"/>
          <a:ext cx="694267" cy="7010400"/>
        </a:xfrm>
        <a:prstGeom prst="rect">
          <a:avLst/>
        </a:prstGeom>
        <a:solidFill>
          <a:srgbClr val="6666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H</a:t>
          </a:r>
        </a:p>
      </xdr:txBody>
    </xdr:sp>
    <xdr:clientData/>
  </xdr:twoCellAnchor>
  <xdr:twoCellAnchor>
    <xdr:from>
      <xdr:col>0</xdr:col>
      <xdr:colOff>304800</xdr:colOff>
      <xdr:row>253</xdr:row>
      <xdr:rowOff>165100</xdr:rowOff>
    </xdr:from>
    <xdr:to>
      <xdr:col>0</xdr:col>
      <xdr:colOff>999067</xdr:colOff>
      <xdr:row>259</xdr:row>
      <xdr:rowOff>63500</xdr:rowOff>
    </xdr:to>
    <xdr:sp macro="" textlink="">
      <xdr:nvSpPr>
        <xdr:cNvPr id="11" name="CuadroTexto 10">
          <a:extLst>
            <a:ext uri="{FF2B5EF4-FFF2-40B4-BE49-F238E27FC236}">
              <a16:creationId xmlns:a16="http://schemas.microsoft.com/office/drawing/2014/main" id="{CB358927-07B6-7F4C-8F13-E49C8A30CC2B}"/>
            </a:ext>
          </a:extLst>
        </xdr:cNvPr>
        <xdr:cNvSpPr txBox="1"/>
      </xdr:nvSpPr>
      <xdr:spPr>
        <a:xfrm>
          <a:off x="304800" y="48171100"/>
          <a:ext cx="694267" cy="1041400"/>
        </a:xfrm>
        <a:prstGeom prst="rect">
          <a:avLst/>
        </a:prstGeom>
        <a:solidFill>
          <a:srgbClr val="FFFF0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J</a:t>
          </a:r>
        </a:p>
      </xdr:txBody>
    </xdr:sp>
    <xdr:clientData/>
  </xdr:twoCellAnchor>
  <xdr:twoCellAnchor>
    <xdr:from>
      <xdr:col>0</xdr:col>
      <xdr:colOff>304800</xdr:colOff>
      <xdr:row>246</xdr:row>
      <xdr:rowOff>50800</xdr:rowOff>
    </xdr:from>
    <xdr:to>
      <xdr:col>0</xdr:col>
      <xdr:colOff>999067</xdr:colOff>
      <xdr:row>251</xdr:row>
      <xdr:rowOff>139700</xdr:rowOff>
    </xdr:to>
    <xdr:sp macro="" textlink="">
      <xdr:nvSpPr>
        <xdr:cNvPr id="12" name="CuadroTexto 11">
          <a:extLst>
            <a:ext uri="{FF2B5EF4-FFF2-40B4-BE49-F238E27FC236}">
              <a16:creationId xmlns:a16="http://schemas.microsoft.com/office/drawing/2014/main" id="{C1BD019C-F425-98EA-695A-7DDF0340EB33}"/>
            </a:ext>
          </a:extLst>
        </xdr:cNvPr>
        <xdr:cNvSpPr txBox="1"/>
      </xdr:nvSpPr>
      <xdr:spPr>
        <a:xfrm>
          <a:off x="304800" y="46342300"/>
          <a:ext cx="694267" cy="1041400"/>
        </a:xfrm>
        <a:prstGeom prst="rect">
          <a:avLst/>
        </a:prstGeom>
        <a:solidFill>
          <a:srgbClr val="A9D08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I</a:t>
          </a:r>
        </a:p>
      </xdr:txBody>
    </xdr:sp>
    <xdr:clientData/>
  </xdr:twoCellAnchor>
  <xdr:twoCellAnchor>
    <xdr:from>
      <xdr:col>0</xdr:col>
      <xdr:colOff>292100</xdr:colOff>
      <xdr:row>264</xdr:row>
      <xdr:rowOff>114300</xdr:rowOff>
    </xdr:from>
    <xdr:to>
      <xdr:col>0</xdr:col>
      <xdr:colOff>986367</xdr:colOff>
      <xdr:row>270</xdr:row>
      <xdr:rowOff>12700</xdr:rowOff>
    </xdr:to>
    <xdr:sp macro="" textlink="">
      <xdr:nvSpPr>
        <xdr:cNvPr id="16" name="CuadroTexto 15">
          <a:extLst>
            <a:ext uri="{FF2B5EF4-FFF2-40B4-BE49-F238E27FC236}">
              <a16:creationId xmlns:a16="http://schemas.microsoft.com/office/drawing/2014/main" id="{6035F9E7-B874-F6C4-90A4-C62972A7AF20}"/>
            </a:ext>
          </a:extLst>
        </xdr:cNvPr>
        <xdr:cNvSpPr txBox="1"/>
      </xdr:nvSpPr>
      <xdr:spPr>
        <a:xfrm>
          <a:off x="292100" y="50215800"/>
          <a:ext cx="694267" cy="10414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K</a:t>
          </a:r>
        </a:p>
      </xdr:txBody>
    </xdr:sp>
    <xdr:clientData/>
  </xdr:twoCellAnchor>
  <xdr:twoCellAnchor>
    <xdr:from>
      <xdr:col>0</xdr:col>
      <xdr:colOff>279400</xdr:colOff>
      <xdr:row>284</xdr:row>
      <xdr:rowOff>101600</xdr:rowOff>
    </xdr:from>
    <xdr:to>
      <xdr:col>0</xdr:col>
      <xdr:colOff>973667</xdr:colOff>
      <xdr:row>290</xdr:row>
      <xdr:rowOff>0</xdr:rowOff>
    </xdr:to>
    <xdr:sp macro="" textlink="">
      <xdr:nvSpPr>
        <xdr:cNvPr id="17" name="CuadroTexto 16">
          <a:extLst>
            <a:ext uri="{FF2B5EF4-FFF2-40B4-BE49-F238E27FC236}">
              <a16:creationId xmlns:a16="http://schemas.microsoft.com/office/drawing/2014/main" id="{7630EE07-BBCF-A948-A6A1-DB0A8BCBB2E2}"/>
            </a:ext>
          </a:extLst>
        </xdr:cNvPr>
        <xdr:cNvSpPr txBox="1"/>
      </xdr:nvSpPr>
      <xdr:spPr>
        <a:xfrm>
          <a:off x="279400" y="54203600"/>
          <a:ext cx="694267" cy="1041400"/>
        </a:xfrm>
        <a:prstGeom prst="rect">
          <a:avLst/>
        </a:prstGeom>
        <a:solidFill>
          <a:srgbClr val="ED7D3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L</a:t>
          </a:r>
        </a:p>
      </xdr:txBody>
    </xdr:sp>
    <xdr:clientData/>
  </xdr:twoCellAnchor>
  <xdr:twoCellAnchor>
    <xdr:from>
      <xdr:col>0</xdr:col>
      <xdr:colOff>292100</xdr:colOff>
      <xdr:row>320</xdr:row>
      <xdr:rowOff>0</xdr:rowOff>
    </xdr:from>
    <xdr:to>
      <xdr:col>0</xdr:col>
      <xdr:colOff>986367</xdr:colOff>
      <xdr:row>326</xdr:row>
      <xdr:rowOff>88900</xdr:rowOff>
    </xdr:to>
    <xdr:sp macro="" textlink="">
      <xdr:nvSpPr>
        <xdr:cNvPr id="18" name="CuadroTexto 17">
          <a:extLst>
            <a:ext uri="{FF2B5EF4-FFF2-40B4-BE49-F238E27FC236}">
              <a16:creationId xmlns:a16="http://schemas.microsoft.com/office/drawing/2014/main" id="{D5103863-2CA1-FF4E-B777-EAACC7CBF13A}"/>
            </a:ext>
          </a:extLst>
        </xdr:cNvPr>
        <xdr:cNvSpPr txBox="1"/>
      </xdr:nvSpPr>
      <xdr:spPr>
        <a:xfrm>
          <a:off x="292100" y="60960000"/>
          <a:ext cx="694267" cy="1041400"/>
        </a:xfrm>
        <a:prstGeom prst="rect">
          <a:avLst/>
        </a:prstGeom>
        <a:solidFill>
          <a:srgbClr val="FF33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M</a:t>
          </a:r>
        </a:p>
      </xdr:txBody>
    </xdr:sp>
    <xdr:clientData/>
  </xdr:twoCellAnchor>
  <xdr:twoCellAnchor>
    <xdr:from>
      <xdr:col>0</xdr:col>
      <xdr:colOff>304800</xdr:colOff>
      <xdr:row>332</xdr:row>
      <xdr:rowOff>101600</xdr:rowOff>
    </xdr:from>
    <xdr:to>
      <xdr:col>0</xdr:col>
      <xdr:colOff>999067</xdr:colOff>
      <xdr:row>338</xdr:row>
      <xdr:rowOff>0</xdr:rowOff>
    </xdr:to>
    <xdr:sp macro="" textlink="">
      <xdr:nvSpPr>
        <xdr:cNvPr id="19" name="CuadroTexto 18">
          <a:extLst>
            <a:ext uri="{FF2B5EF4-FFF2-40B4-BE49-F238E27FC236}">
              <a16:creationId xmlns:a16="http://schemas.microsoft.com/office/drawing/2014/main" id="{8890729D-0755-D546-8D06-0223FAB81DE6}"/>
            </a:ext>
          </a:extLst>
        </xdr:cNvPr>
        <xdr:cNvSpPr txBox="1"/>
      </xdr:nvSpPr>
      <xdr:spPr>
        <a:xfrm>
          <a:off x="304800" y="63157100"/>
          <a:ext cx="694267" cy="1041400"/>
        </a:xfrm>
        <a:prstGeom prst="rect">
          <a:avLst/>
        </a:prstGeom>
        <a:solidFill>
          <a:srgbClr val="CC00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N</a:t>
          </a:r>
        </a:p>
      </xdr:txBody>
    </xdr:sp>
    <xdr:clientData/>
  </xdr:twoCellAnchor>
  <xdr:twoCellAnchor>
    <xdr:from>
      <xdr:col>0</xdr:col>
      <xdr:colOff>317500</xdr:colOff>
      <xdr:row>351</xdr:row>
      <xdr:rowOff>50800</xdr:rowOff>
    </xdr:from>
    <xdr:to>
      <xdr:col>0</xdr:col>
      <xdr:colOff>1011767</xdr:colOff>
      <xdr:row>356</xdr:row>
      <xdr:rowOff>139700</xdr:rowOff>
    </xdr:to>
    <xdr:sp macro="" textlink="">
      <xdr:nvSpPr>
        <xdr:cNvPr id="20" name="CuadroTexto 19">
          <a:extLst>
            <a:ext uri="{FF2B5EF4-FFF2-40B4-BE49-F238E27FC236}">
              <a16:creationId xmlns:a16="http://schemas.microsoft.com/office/drawing/2014/main" id="{BD3F99E9-BFB4-C64E-B73C-538CA19D0ECF}"/>
            </a:ext>
          </a:extLst>
        </xdr:cNvPr>
        <xdr:cNvSpPr txBox="1"/>
      </xdr:nvSpPr>
      <xdr:spPr>
        <a:xfrm>
          <a:off x="317500" y="66725800"/>
          <a:ext cx="694267" cy="1041400"/>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O</a:t>
          </a:r>
        </a:p>
      </xdr:txBody>
    </xdr:sp>
    <xdr:clientData/>
  </xdr:twoCellAnchor>
  <xdr:twoCellAnchor>
    <xdr:from>
      <xdr:col>0</xdr:col>
      <xdr:colOff>304800</xdr:colOff>
      <xdr:row>370</xdr:row>
      <xdr:rowOff>12700</xdr:rowOff>
    </xdr:from>
    <xdr:to>
      <xdr:col>0</xdr:col>
      <xdr:colOff>999067</xdr:colOff>
      <xdr:row>375</xdr:row>
      <xdr:rowOff>101600</xdr:rowOff>
    </xdr:to>
    <xdr:sp macro="" textlink="">
      <xdr:nvSpPr>
        <xdr:cNvPr id="21" name="CuadroTexto 20">
          <a:extLst>
            <a:ext uri="{FF2B5EF4-FFF2-40B4-BE49-F238E27FC236}">
              <a16:creationId xmlns:a16="http://schemas.microsoft.com/office/drawing/2014/main" id="{EACC3723-FC65-464D-BB72-0B17017E3990}"/>
            </a:ext>
          </a:extLst>
        </xdr:cNvPr>
        <xdr:cNvSpPr txBox="1"/>
      </xdr:nvSpPr>
      <xdr:spPr>
        <a:xfrm>
          <a:off x="304800" y="70307200"/>
          <a:ext cx="694267" cy="10414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P</a:t>
          </a:r>
        </a:p>
      </xdr:txBody>
    </xdr:sp>
    <xdr:clientData/>
  </xdr:twoCellAnchor>
  <xdr:twoCellAnchor>
    <xdr:from>
      <xdr:col>0</xdr:col>
      <xdr:colOff>317500</xdr:colOff>
      <xdr:row>387</xdr:row>
      <xdr:rowOff>165100</xdr:rowOff>
    </xdr:from>
    <xdr:to>
      <xdr:col>0</xdr:col>
      <xdr:colOff>1011767</xdr:colOff>
      <xdr:row>392</xdr:row>
      <xdr:rowOff>101600</xdr:rowOff>
    </xdr:to>
    <xdr:sp macro="" textlink="">
      <xdr:nvSpPr>
        <xdr:cNvPr id="22" name="CuadroTexto 21">
          <a:extLst>
            <a:ext uri="{FF2B5EF4-FFF2-40B4-BE49-F238E27FC236}">
              <a16:creationId xmlns:a16="http://schemas.microsoft.com/office/drawing/2014/main" id="{C9B4B007-01C2-CD47-BE3A-7D1B8840FC8D}"/>
            </a:ext>
          </a:extLst>
        </xdr:cNvPr>
        <xdr:cNvSpPr txBox="1"/>
      </xdr:nvSpPr>
      <xdr:spPr>
        <a:xfrm>
          <a:off x="317500" y="73698100"/>
          <a:ext cx="694267" cy="889000"/>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Q</a:t>
          </a:r>
        </a:p>
      </xdr:txBody>
    </xdr:sp>
    <xdr:clientData/>
  </xdr:twoCellAnchor>
  <xdr:twoCellAnchor>
    <xdr:from>
      <xdr:col>0</xdr:col>
      <xdr:colOff>342900</xdr:colOff>
      <xdr:row>394</xdr:row>
      <xdr:rowOff>127000</xdr:rowOff>
    </xdr:from>
    <xdr:to>
      <xdr:col>0</xdr:col>
      <xdr:colOff>1037167</xdr:colOff>
      <xdr:row>400</xdr:row>
      <xdr:rowOff>25400</xdr:rowOff>
    </xdr:to>
    <xdr:sp macro="" textlink="">
      <xdr:nvSpPr>
        <xdr:cNvPr id="23" name="CuadroTexto 22">
          <a:extLst>
            <a:ext uri="{FF2B5EF4-FFF2-40B4-BE49-F238E27FC236}">
              <a16:creationId xmlns:a16="http://schemas.microsoft.com/office/drawing/2014/main" id="{C134713C-74D3-1540-8AA0-F8D666C69819}"/>
            </a:ext>
          </a:extLst>
        </xdr:cNvPr>
        <xdr:cNvSpPr txBox="1"/>
      </xdr:nvSpPr>
      <xdr:spPr>
        <a:xfrm>
          <a:off x="342900" y="74993500"/>
          <a:ext cx="694267" cy="1041400"/>
        </a:xfrm>
        <a:prstGeom prst="rect">
          <a:avLst/>
        </a:prstGeom>
        <a:solidFill>
          <a:srgbClr val="FFFF0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R</a:t>
          </a:r>
        </a:p>
      </xdr:txBody>
    </xdr:sp>
    <xdr:clientData/>
  </xdr:twoCellAnchor>
  <xdr:twoCellAnchor>
    <xdr:from>
      <xdr:col>0</xdr:col>
      <xdr:colOff>304800</xdr:colOff>
      <xdr:row>403</xdr:row>
      <xdr:rowOff>0</xdr:rowOff>
    </xdr:from>
    <xdr:to>
      <xdr:col>0</xdr:col>
      <xdr:colOff>999067</xdr:colOff>
      <xdr:row>408</xdr:row>
      <xdr:rowOff>88900</xdr:rowOff>
    </xdr:to>
    <xdr:sp macro="" textlink="">
      <xdr:nvSpPr>
        <xdr:cNvPr id="25" name="CuadroTexto 24">
          <a:extLst>
            <a:ext uri="{FF2B5EF4-FFF2-40B4-BE49-F238E27FC236}">
              <a16:creationId xmlns:a16="http://schemas.microsoft.com/office/drawing/2014/main" id="{690C4054-FC65-0AAF-DF9E-F0F1FCFAB607}"/>
            </a:ext>
          </a:extLst>
        </xdr:cNvPr>
        <xdr:cNvSpPr txBox="1"/>
      </xdr:nvSpPr>
      <xdr:spPr>
        <a:xfrm>
          <a:off x="304800" y="76581000"/>
          <a:ext cx="694267" cy="10414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S</a:t>
          </a:r>
        </a:p>
      </xdr:txBody>
    </xdr:sp>
    <xdr:clientData/>
  </xdr:twoCellAnchor>
  <xdr:twoCellAnchor>
    <xdr:from>
      <xdr:col>0</xdr:col>
      <xdr:colOff>381000</xdr:colOff>
      <xdr:row>420</xdr:row>
      <xdr:rowOff>114300</xdr:rowOff>
    </xdr:from>
    <xdr:to>
      <xdr:col>0</xdr:col>
      <xdr:colOff>1075267</xdr:colOff>
      <xdr:row>426</xdr:row>
      <xdr:rowOff>12700</xdr:rowOff>
    </xdr:to>
    <xdr:sp macro="" textlink="">
      <xdr:nvSpPr>
        <xdr:cNvPr id="27" name="CuadroTexto 26">
          <a:extLst>
            <a:ext uri="{FF2B5EF4-FFF2-40B4-BE49-F238E27FC236}">
              <a16:creationId xmlns:a16="http://schemas.microsoft.com/office/drawing/2014/main" id="{CEB465CA-DF29-9423-E892-B45B8326F8B8}"/>
            </a:ext>
          </a:extLst>
        </xdr:cNvPr>
        <xdr:cNvSpPr txBox="1"/>
      </xdr:nvSpPr>
      <xdr:spPr>
        <a:xfrm>
          <a:off x="381000" y="79933800"/>
          <a:ext cx="694267" cy="1041400"/>
        </a:xfrm>
        <a:prstGeom prst="rect">
          <a:avLst/>
        </a:prstGeom>
        <a:solidFill>
          <a:srgbClr val="ED7D3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600"/>
            <a:t>T</a:t>
          </a:r>
        </a:p>
      </xdr:txBody>
    </xdr:sp>
    <xdr:clientData/>
  </xdr:twoCellAnchor>
  <xdr:twoCellAnchor>
    <xdr:from>
      <xdr:col>0</xdr:col>
      <xdr:colOff>241300</xdr:colOff>
      <xdr:row>13</xdr:row>
      <xdr:rowOff>114300</xdr:rowOff>
    </xdr:from>
    <xdr:to>
      <xdr:col>0</xdr:col>
      <xdr:colOff>935567</xdr:colOff>
      <xdr:row>38</xdr:row>
      <xdr:rowOff>55033</xdr:rowOff>
    </xdr:to>
    <xdr:sp macro="" textlink="">
      <xdr:nvSpPr>
        <xdr:cNvPr id="28" name="CuadroTexto 27">
          <a:extLst>
            <a:ext uri="{FF2B5EF4-FFF2-40B4-BE49-F238E27FC236}">
              <a16:creationId xmlns:a16="http://schemas.microsoft.com/office/drawing/2014/main" id="{3E620671-EB0A-BB4F-993C-461A1151DF28}"/>
            </a:ext>
          </a:extLst>
        </xdr:cNvPr>
        <xdr:cNvSpPr txBox="1"/>
      </xdr:nvSpPr>
      <xdr:spPr>
        <a:xfrm>
          <a:off x="241300" y="2590800"/>
          <a:ext cx="694267" cy="4703233"/>
        </a:xfrm>
        <a:prstGeom prst="rect">
          <a:avLst/>
        </a:prstGeom>
        <a:solidFill>
          <a:srgbClr val="92D05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A</a:t>
          </a:r>
        </a:p>
      </xdr:txBody>
    </xdr:sp>
    <xdr:clientData/>
  </xdr:twoCellAnchor>
  <xdr:twoCellAnchor>
    <xdr:from>
      <xdr:col>0</xdr:col>
      <xdr:colOff>279400</xdr:colOff>
      <xdr:row>54</xdr:row>
      <xdr:rowOff>0</xdr:rowOff>
    </xdr:from>
    <xdr:to>
      <xdr:col>0</xdr:col>
      <xdr:colOff>973667</xdr:colOff>
      <xdr:row>67</xdr:row>
      <xdr:rowOff>131233</xdr:rowOff>
    </xdr:to>
    <xdr:sp macro="" textlink="">
      <xdr:nvSpPr>
        <xdr:cNvPr id="29" name="CuadroTexto 28">
          <a:extLst>
            <a:ext uri="{FF2B5EF4-FFF2-40B4-BE49-F238E27FC236}">
              <a16:creationId xmlns:a16="http://schemas.microsoft.com/office/drawing/2014/main" id="{634738DD-0F75-1CC4-09DD-4B2F9B404D1C}"/>
            </a:ext>
          </a:extLst>
        </xdr:cNvPr>
        <xdr:cNvSpPr txBox="1"/>
      </xdr:nvSpPr>
      <xdr:spPr>
        <a:xfrm>
          <a:off x="279400" y="10096500"/>
          <a:ext cx="694267" cy="2607733"/>
        </a:xfrm>
        <a:prstGeom prst="rect">
          <a:avLst/>
        </a:prstGeom>
        <a:solidFill>
          <a:srgbClr val="05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a:t>B</a:t>
          </a:r>
        </a:p>
      </xdr:txBody>
    </xdr:sp>
    <xdr:clientData/>
  </xdr:twoCellAnchor>
  <xdr:twoCellAnchor>
    <xdr:from>
      <xdr:col>0</xdr:col>
      <xdr:colOff>292100</xdr:colOff>
      <xdr:row>432</xdr:row>
      <xdr:rowOff>0</xdr:rowOff>
    </xdr:from>
    <xdr:to>
      <xdr:col>0</xdr:col>
      <xdr:colOff>986367</xdr:colOff>
      <xdr:row>435</xdr:row>
      <xdr:rowOff>177800</xdr:rowOff>
    </xdr:to>
    <xdr:sp macro="" textlink="">
      <xdr:nvSpPr>
        <xdr:cNvPr id="31" name="CuadroTexto 30">
          <a:extLst>
            <a:ext uri="{FF2B5EF4-FFF2-40B4-BE49-F238E27FC236}">
              <a16:creationId xmlns:a16="http://schemas.microsoft.com/office/drawing/2014/main" id="{B7229AFF-5308-0BCB-1EA2-9C82A1DFE6B1}"/>
            </a:ext>
          </a:extLst>
        </xdr:cNvPr>
        <xdr:cNvSpPr txBox="1"/>
      </xdr:nvSpPr>
      <xdr:spPr>
        <a:xfrm>
          <a:off x="292100" y="82105500"/>
          <a:ext cx="694267" cy="7493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5400"/>
            <a:t>U</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58"/>
  <sheetViews>
    <sheetView topLeftCell="A6" workbookViewId="0">
      <selection activeCell="L264" sqref="L264"/>
    </sheetView>
  </sheetViews>
  <sheetFormatPr baseColWidth="10" defaultRowHeight="15"/>
  <sheetData>
    <row r="1" spans="1:42">
      <c r="A1" s="245" t="s">
        <v>2153</v>
      </c>
      <c r="B1" s="245" t="s">
        <v>2154</v>
      </c>
      <c r="C1" s="245" t="s">
        <v>2155</v>
      </c>
      <c r="D1" s="245" t="s">
        <v>2156</v>
      </c>
      <c r="E1" s="245" t="s">
        <v>2157</v>
      </c>
      <c r="F1" s="245" t="s">
        <v>2158</v>
      </c>
      <c r="G1" s="245" t="s">
        <v>2159</v>
      </c>
      <c r="H1" s="245" t="s">
        <v>2160</v>
      </c>
      <c r="I1" s="245" t="s">
        <v>2161</v>
      </c>
      <c r="J1" s="245" t="s">
        <v>2162</v>
      </c>
      <c r="K1" s="245" t="s">
        <v>2163</v>
      </c>
      <c r="L1" s="245" t="s">
        <v>2164</v>
      </c>
      <c r="M1" s="245" t="s">
        <v>2165</v>
      </c>
      <c r="N1" s="245" t="s">
        <v>2166</v>
      </c>
      <c r="O1" s="245" t="s">
        <v>2167</v>
      </c>
      <c r="P1" s="245" t="s">
        <v>2168</v>
      </c>
      <c r="Q1" s="245" t="s">
        <v>2169</v>
      </c>
      <c r="R1" s="245" t="s">
        <v>2170</v>
      </c>
      <c r="S1" s="245" t="s">
        <v>2171</v>
      </c>
      <c r="T1" s="245" t="s">
        <v>2172</v>
      </c>
      <c r="U1" s="245" t="s">
        <v>2173</v>
      </c>
      <c r="V1" s="245" t="s">
        <v>2174</v>
      </c>
      <c r="W1" s="245" t="s">
        <v>2175</v>
      </c>
      <c r="X1" s="245" t="s">
        <v>2176</v>
      </c>
      <c r="Y1" s="245" t="s">
        <v>2177</v>
      </c>
      <c r="Z1" s="245" t="s">
        <v>2178</v>
      </c>
      <c r="AA1" s="245" t="s">
        <v>2179</v>
      </c>
      <c r="AB1" s="245" t="s">
        <v>2180</v>
      </c>
      <c r="AC1" s="245" t="s">
        <v>2181</v>
      </c>
      <c r="AD1" s="245" t="s">
        <v>2182</v>
      </c>
      <c r="AE1" s="245"/>
      <c r="AF1" s="245" t="s">
        <v>2183</v>
      </c>
      <c r="AG1" s="245" t="s">
        <v>2184</v>
      </c>
      <c r="AH1" s="245" t="s">
        <v>2185</v>
      </c>
      <c r="AI1" s="245" t="s">
        <v>2186</v>
      </c>
      <c r="AJ1" s="245" t="s">
        <v>2187</v>
      </c>
      <c r="AK1" s="245" t="s">
        <v>2188</v>
      </c>
      <c r="AL1" s="245"/>
      <c r="AM1" s="245"/>
      <c r="AN1" s="245"/>
      <c r="AO1" s="245"/>
      <c r="AP1" s="245"/>
    </row>
    <row r="2" spans="1:42">
      <c r="A2" s="245"/>
      <c r="B2" s="245"/>
      <c r="C2" s="245"/>
      <c r="D2" s="245"/>
      <c r="E2" s="245"/>
      <c r="F2" s="245"/>
      <c r="G2" s="245"/>
      <c r="H2" s="245"/>
      <c r="I2" s="245"/>
      <c r="J2" s="245" t="s">
        <v>2189</v>
      </c>
      <c r="K2" s="245" t="s">
        <v>2189</v>
      </c>
      <c r="L2" s="245" t="s">
        <v>2190</v>
      </c>
      <c r="M2" s="245" t="s">
        <v>2190</v>
      </c>
      <c r="N2" s="245" t="s">
        <v>2190</v>
      </c>
      <c r="O2" s="245" t="s">
        <v>2190</v>
      </c>
      <c r="P2" s="245" t="s">
        <v>2189</v>
      </c>
      <c r="Q2" s="245" t="s">
        <v>2189</v>
      </c>
      <c r="R2" s="245" t="s">
        <v>2189</v>
      </c>
      <c r="S2" s="245" t="s">
        <v>2189</v>
      </c>
      <c r="T2" s="245" t="s">
        <v>2189</v>
      </c>
      <c r="U2" s="245" t="s">
        <v>2189</v>
      </c>
      <c r="V2" s="245" t="s">
        <v>2189</v>
      </c>
      <c r="W2" s="245" t="s">
        <v>2189</v>
      </c>
      <c r="X2" s="245" t="s">
        <v>2189</v>
      </c>
      <c r="Y2" s="245" t="s">
        <v>2189</v>
      </c>
      <c r="Z2" s="245" t="s">
        <v>2189</v>
      </c>
      <c r="AA2" s="245" t="s">
        <v>2189</v>
      </c>
      <c r="AB2" s="245" t="s">
        <v>2189</v>
      </c>
      <c r="AC2" s="245" t="s">
        <v>2189</v>
      </c>
      <c r="AD2" s="245" t="s">
        <v>2189</v>
      </c>
      <c r="AE2" s="245" t="s">
        <v>2191</v>
      </c>
      <c r="AF2" s="245" t="s">
        <v>2190</v>
      </c>
      <c r="AG2" s="245" t="s">
        <v>2190</v>
      </c>
      <c r="AH2" s="245" t="s">
        <v>2190</v>
      </c>
      <c r="AI2" s="245" t="s">
        <v>2190</v>
      </c>
      <c r="AJ2" s="245" t="s">
        <v>2190</v>
      </c>
      <c r="AK2" s="245" t="s">
        <v>2190</v>
      </c>
      <c r="AL2" s="245"/>
      <c r="AM2" s="245"/>
      <c r="AN2" s="245"/>
      <c r="AO2" s="245"/>
      <c r="AP2" s="245"/>
    </row>
    <row r="3" spans="1:42">
      <c r="A3">
        <v>13561499155</v>
      </c>
      <c r="B3">
        <v>416108787</v>
      </c>
      <c r="C3" s="246">
        <v>44832.648692129631</v>
      </c>
      <c r="D3" s="246">
        <v>44832.696273148147</v>
      </c>
      <c r="E3" t="s">
        <v>2192</v>
      </c>
      <c r="J3" t="s">
        <v>2193</v>
      </c>
      <c r="K3" t="s">
        <v>35</v>
      </c>
      <c r="L3" t="s">
        <v>2194</v>
      </c>
      <c r="M3" t="s">
        <v>2195</v>
      </c>
      <c r="N3" t="s">
        <v>2196</v>
      </c>
      <c r="O3" t="s">
        <v>2197</v>
      </c>
      <c r="P3" t="s">
        <v>2198</v>
      </c>
      <c r="Q3" t="s">
        <v>2198</v>
      </c>
      <c r="R3" t="s">
        <v>2199</v>
      </c>
      <c r="S3" t="s">
        <v>2200</v>
      </c>
      <c r="T3" t="s">
        <v>2201</v>
      </c>
      <c r="U3" t="s">
        <v>2202</v>
      </c>
      <c r="V3" t="s">
        <v>2202</v>
      </c>
      <c r="W3" t="s">
        <v>2200</v>
      </c>
      <c r="X3" t="s">
        <v>2203</v>
      </c>
      <c r="Y3" t="s">
        <v>2193</v>
      </c>
      <c r="Z3" t="s">
        <v>2193</v>
      </c>
      <c r="AA3" t="s">
        <v>2193</v>
      </c>
      <c r="AB3" t="s">
        <v>2193</v>
      </c>
      <c r="AC3" t="s">
        <v>2193</v>
      </c>
      <c r="AD3" t="s">
        <v>2191</v>
      </c>
      <c r="AE3" t="s">
        <v>2204</v>
      </c>
      <c r="AF3" t="s">
        <v>2205</v>
      </c>
      <c r="AG3" t="s">
        <v>2206</v>
      </c>
      <c r="AH3" t="s">
        <v>2207</v>
      </c>
      <c r="AI3" t="s">
        <v>2208</v>
      </c>
      <c r="AJ3" t="s">
        <v>2209</v>
      </c>
      <c r="AK3" t="s">
        <v>2210</v>
      </c>
    </row>
    <row r="4" spans="1:42">
      <c r="A4">
        <v>13561490838</v>
      </c>
      <c r="B4">
        <v>416108787</v>
      </c>
      <c r="C4" s="246">
        <v>44832.649108796293</v>
      </c>
      <c r="D4" s="246">
        <v>44832.695347222223</v>
      </c>
      <c r="E4" t="s">
        <v>2211</v>
      </c>
      <c r="J4" t="s">
        <v>2193</v>
      </c>
      <c r="K4" t="s">
        <v>35</v>
      </c>
      <c r="L4" t="s">
        <v>2212</v>
      </c>
      <c r="M4" t="s">
        <v>2213</v>
      </c>
      <c r="N4" t="s">
        <v>2214</v>
      </c>
      <c r="O4" t="s">
        <v>2215</v>
      </c>
      <c r="P4" t="s">
        <v>2201</v>
      </c>
      <c r="Q4" t="s">
        <v>2200</v>
      </c>
      <c r="R4" t="s">
        <v>2200</v>
      </c>
      <c r="S4" t="s">
        <v>2200</v>
      </c>
      <c r="T4" t="s">
        <v>2201</v>
      </c>
      <c r="U4" t="s">
        <v>2201</v>
      </c>
      <c r="V4" t="s">
        <v>2199</v>
      </c>
      <c r="W4" t="s">
        <v>2200</v>
      </c>
      <c r="X4" t="s">
        <v>2203</v>
      </c>
      <c r="Y4" t="s">
        <v>2193</v>
      </c>
      <c r="Z4" t="s">
        <v>2193</v>
      </c>
      <c r="AA4" t="s">
        <v>2193</v>
      </c>
      <c r="AB4" t="s">
        <v>2193</v>
      </c>
      <c r="AC4" t="s">
        <v>2193</v>
      </c>
      <c r="AD4" t="s">
        <v>2193</v>
      </c>
      <c r="AF4" t="s">
        <v>2216</v>
      </c>
      <c r="AG4" t="s">
        <v>2217</v>
      </c>
      <c r="AH4" t="s">
        <v>2218</v>
      </c>
      <c r="AI4" t="s">
        <v>2219</v>
      </c>
      <c r="AJ4" t="s">
        <v>2220</v>
      </c>
      <c r="AK4" t="s">
        <v>2221</v>
      </c>
    </row>
    <row r="5" spans="1:42">
      <c r="A5">
        <v>13561491325</v>
      </c>
      <c r="B5">
        <v>416108787</v>
      </c>
      <c r="C5" s="246">
        <v>44832.649780092594</v>
      </c>
      <c r="D5" s="246">
        <v>44832.692245370374</v>
      </c>
      <c r="E5" t="s">
        <v>2222</v>
      </c>
      <c r="J5" t="s">
        <v>2193</v>
      </c>
      <c r="K5" t="s">
        <v>38</v>
      </c>
      <c r="L5" t="s">
        <v>2223</v>
      </c>
      <c r="M5" t="s">
        <v>2224</v>
      </c>
      <c r="N5" t="s">
        <v>2225</v>
      </c>
      <c r="O5" t="s">
        <v>2226</v>
      </c>
      <c r="P5" t="s">
        <v>2202</v>
      </c>
      <c r="Q5" t="s">
        <v>2200</v>
      </c>
      <c r="R5" t="s">
        <v>2198</v>
      </c>
      <c r="S5" t="s">
        <v>2202</v>
      </c>
      <c r="T5" t="s">
        <v>2202</v>
      </c>
      <c r="U5" t="s">
        <v>2202</v>
      </c>
      <c r="V5" t="s">
        <v>2199</v>
      </c>
      <c r="W5" t="s">
        <v>2198</v>
      </c>
      <c r="X5" t="s">
        <v>2193</v>
      </c>
      <c r="Y5" t="s">
        <v>2193</v>
      </c>
      <c r="Z5" t="s">
        <v>2193</v>
      </c>
      <c r="AA5" t="s">
        <v>2193</v>
      </c>
      <c r="AB5" t="s">
        <v>2193</v>
      </c>
      <c r="AC5" t="s">
        <v>2203</v>
      </c>
      <c r="AD5" t="s">
        <v>2191</v>
      </c>
      <c r="AE5" t="s">
        <v>2227</v>
      </c>
      <c r="AF5" t="s">
        <v>2228</v>
      </c>
      <c r="AG5" t="s">
        <v>2229</v>
      </c>
      <c r="AH5" t="s">
        <v>2230</v>
      </c>
      <c r="AI5" t="s">
        <v>2231</v>
      </c>
      <c r="AJ5" t="s">
        <v>2232</v>
      </c>
      <c r="AK5" t="s">
        <v>2233</v>
      </c>
    </row>
    <row r="6" spans="1:42">
      <c r="A6">
        <v>13561506096</v>
      </c>
      <c r="B6">
        <v>416108787</v>
      </c>
      <c r="C6" s="246">
        <v>44832.662638888891</v>
      </c>
      <c r="D6" s="246">
        <v>44832.692071759258</v>
      </c>
      <c r="E6" t="s">
        <v>2234</v>
      </c>
      <c r="J6" t="s">
        <v>2193</v>
      </c>
      <c r="K6" t="s">
        <v>38</v>
      </c>
      <c r="L6" t="s">
        <v>2235</v>
      </c>
      <c r="M6" t="s">
        <v>2236</v>
      </c>
      <c r="N6" t="s">
        <v>2237</v>
      </c>
      <c r="O6" t="s">
        <v>2238</v>
      </c>
      <c r="P6" t="s">
        <v>2200</v>
      </c>
      <c r="Q6" t="s">
        <v>2200</v>
      </c>
      <c r="R6" t="s">
        <v>2200</v>
      </c>
      <c r="S6" t="s">
        <v>2198</v>
      </c>
      <c r="T6" t="s">
        <v>2199</v>
      </c>
      <c r="U6" t="s">
        <v>2201</v>
      </c>
      <c r="V6" t="s">
        <v>2202</v>
      </c>
      <c r="W6" t="s">
        <v>2200</v>
      </c>
      <c r="X6" t="s">
        <v>2203</v>
      </c>
      <c r="Y6" t="s">
        <v>2193</v>
      </c>
      <c r="Z6" t="s">
        <v>2193</v>
      </c>
      <c r="AA6" t="s">
        <v>2193</v>
      </c>
      <c r="AB6" t="s">
        <v>2193</v>
      </c>
      <c r="AC6" t="s">
        <v>2193</v>
      </c>
      <c r="AD6" t="s">
        <v>2191</v>
      </c>
      <c r="AE6" t="s">
        <v>2239</v>
      </c>
      <c r="AF6" t="s">
        <v>2240</v>
      </c>
      <c r="AG6" t="s">
        <v>2241</v>
      </c>
      <c r="AH6" t="s">
        <v>2242</v>
      </c>
      <c r="AI6" t="s">
        <v>2243</v>
      </c>
      <c r="AJ6" t="s">
        <v>2244</v>
      </c>
      <c r="AK6" t="s">
        <v>2245</v>
      </c>
    </row>
    <row r="7" spans="1:42">
      <c r="A7">
        <v>13561504445</v>
      </c>
      <c r="B7">
        <v>416108787</v>
      </c>
      <c r="C7" s="246">
        <v>44832.661620370367</v>
      </c>
      <c r="D7" s="246">
        <v>44832.690879629627</v>
      </c>
      <c r="E7" t="s">
        <v>2246</v>
      </c>
      <c r="J7" t="s">
        <v>2193</v>
      </c>
      <c r="K7" t="s">
        <v>35</v>
      </c>
      <c r="L7" t="s">
        <v>2247</v>
      </c>
      <c r="M7" t="s">
        <v>2248</v>
      </c>
      <c r="N7" t="s">
        <v>2249</v>
      </c>
      <c r="O7" t="s">
        <v>2250</v>
      </c>
      <c r="P7" t="s">
        <v>2202</v>
      </c>
      <c r="Q7" t="s">
        <v>2200</v>
      </c>
      <c r="R7" t="s">
        <v>2199</v>
      </c>
      <c r="S7" t="s">
        <v>2198</v>
      </c>
      <c r="T7" t="s">
        <v>2202</v>
      </c>
      <c r="U7" t="s">
        <v>2202</v>
      </c>
      <c r="V7" t="s">
        <v>2199</v>
      </c>
      <c r="W7" t="s">
        <v>2198</v>
      </c>
      <c r="X7" t="s">
        <v>2203</v>
      </c>
      <c r="Y7" t="s">
        <v>2193</v>
      </c>
      <c r="Z7" t="s">
        <v>2193</v>
      </c>
      <c r="AA7" t="s">
        <v>2193</v>
      </c>
      <c r="AB7" t="s">
        <v>2193</v>
      </c>
      <c r="AC7" t="s">
        <v>2203</v>
      </c>
      <c r="AD7" t="s">
        <v>2193</v>
      </c>
      <c r="AF7" t="s">
        <v>2251</v>
      </c>
      <c r="AG7" t="s">
        <v>2252</v>
      </c>
      <c r="AH7" t="s">
        <v>2253</v>
      </c>
      <c r="AI7" t="s">
        <v>2254</v>
      </c>
      <c r="AJ7" t="s">
        <v>2255</v>
      </c>
      <c r="AK7" t="s">
        <v>2256</v>
      </c>
    </row>
    <row r="8" spans="1:42">
      <c r="A8">
        <v>13561504455</v>
      </c>
      <c r="B8">
        <v>416108787</v>
      </c>
      <c r="C8" s="246">
        <v>44832.66097222222</v>
      </c>
      <c r="D8" s="246">
        <v>44832.690381944441</v>
      </c>
      <c r="E8" t="s">
        <v>2234</v>
      </c>
      <c r="J8" t="s">
        <v>2193</v>
      </c>
      <c r="K8" t="s">
        <v>38</v>
      </c>
      <c r="L8" t="s">
        <v>2257</v>
      </c>
      <c r="M8" t="s">
        <v>2258</v>
      </c>
      <c r="N8" t="s">
        <v>2259</v>
      </c>
      <c r="O8" t="s">
        <v>2260</v>
      </c>
      <c r="P8" t="s">
        <v>2199</v>
      </c>
      <c r="Q8" t="s">
        <v>2200</v>
      </c>
      <c r="R8" t="s">
        <v>2200</v>
      </c>
      <c r="S8" t="s">
        <v>2198</v>
      </c>
      <c r="T8" t="s">
        <v>2199</v>
      </c>
      <c r="U8" t="s">
        <v>2202</v>
      </c>
      <c r="V8" t="s">
        <v>2199</v>
      </c>
      <c r="W8" t="s">
        <v>2200</v>
      </c>
      <c r="X8" t="s">
        <v>2203</v>
      </c>
      <c r="Y8" t="s">
        <v>2193</v>
      </c>
      <c r="Z8" t="s">
        <v>2193</v>
      </c>
      <c r="AA8" t="s">
        <v>2193</v>
      </c>
      <c r="AB8" t="s">
        <v>2193</v>
      </c>
      <c r="AC8" t="s">
        <v>2193</v>
      </c>
      <c r="AD8" t="s">
        <v>2191</v>
      </c>
      <c r="AE8" t="s">
        <v>2261</v>
      </c>
      <c r="AF8" t="s">
        <v>2262</v>
      </c>
      <c r="AG8" t="s">
        <v>2263</v>
      </c>
      <c r="AH8" t="s">
        <v>2264</v>
      </c>
      <c r="AI8" t="s">
        <v>2265</v>
      </c>
      <c r="AJ8" t="s">
        <v>2266</v>
      </c>
      <c r="AK8" t="s">
        <v>2267</v>
      </c>
    </row>
    <row r="9" spans="1:42">
      <c r="A9">
        <v>13561491523</v>
      </c>
      <c r="B9">
        <v>416108787</v>
      </c>
      <c r="C9" s="246">
        <v>44832.648634259262</v>
      </c>
      <c r="D9" s="246">
        <v>44832.688506944447</v>
      </c>
      <c r="E9" t="s">
        <v>2268</v>
      </c>
      <c r="J9" t="s">
        <v>2193</v>
      </c>
      <c r="K9" t="s">
        <v>35</v>
      </c>
      <c r="L9" t="s">
        <v>2269</v>
      </c>
      <c r="M9" t="s">
        <v>2258</v>
      </c>
      <c r="N9" t="s">
        <v>2270</v>
      </c>
      <c r="O9" t="s">
        <v>2271</v>
      </c>
      <c r="P9" t="s">
        <v>2200</v>
      </c>
      <c r="Q9" t="s">
        <v>2198</v>
      </c>
      <c r="R9" t="s">
        <v>2200</v>
      </c>
      <c r="S9" t="s">
        <v>2202</v>
      </c>
      <c r="T9" t="s">
        <v>2201</v>
      </c>
      <c r="U9" t="s">
        <v>2201</v>
      </c>
      <c r="V9" t="s">
        <v>2198</v>
      </c>
      <c r="W9" t="s">
        <v>2200</v>
      </c>
      <c r="X9" t="s">
        <v>2193</v>
      </c>
      <c r="Y9" t="s">
        <v>2193</v>
      </c>
      <c r="Z9" t="s">
        <v>2193</v>
      </c>
      <c r="AA9" t="s">
        <v>2193</v>
      </c>
      <c r="AB9" t="s">
        <v>2193</v>
      </c>
      <c r="AC9" t="s">
        <v>2203</v>
      </c>
      <c r="AD9" t="s">
        <v>2193</v>
      </c>
      <c r="AF9" t="s">
        <v>2272</v>
      </c>
      <c r="AG9" t="s">
        <v>2273</v>
      </c>
      <c r="AH9" t="s">
        <v>2274</v>
      </c>
      <c r="AI9" t="s">
        <v>2275</v>
      </c>
      <c r="AJ9" t="s">
        <v>2276</v>
      </c>
      <c r="AK9" t="s">
        <v>2277</v>
      </c>
    </row>
    <row r="10" spans="1:42">
      <c r="A10">
        <v>13561491513</v>
      </c>
      <c r="B10">
        <v>416108787</v>
      </c>
      <c r="C10" s="246">
        <v>44832.649594907409</v>
      </c>
      <c r="D10" s="246">
        <v>44832.687986111108</v>
      </c>
      <c r="E10" t="s">
        <v>2278</v>
      </c>
      <c r="J10" t="s">
        <v>2193</v>
      </c>
      <c r="K10" t="s">
        <v>35</v>
      </c>
      <c r="L10" t="s">
        <v>2279</v>
      </c>
      <c r="M10" t="s">
        <v>2280</v>
      </c>
      <c r="N10" t="s">
        <v>2281</v>
      </c>
      <c r="O10" t="s">
        <v>2282</v>
      </c>
      <c r="P10" t="s">
        <v>2198</v>
      </c>
      <c r="Q10" t="s">
        <v>2200</v>
      </c>
      <c r="R10" t="s">
        <v>2198</v>
      </c>
      <c r="S10" t="s">
        <v>2198</v>
      </c>
      <c r="T10" t="s">
        <v>2202</v>
      </c>
      <c r="U10" t="s">
        <v>2202</v>
      </c>
      <c r="V10" t="s">
        <v>2202</v>
      </c>
      <c r="W10" t="s">
        <v>2200</v>
      </c>
      <c r="X10" t="s">
        <v>2193</v>
      </c>
      <c r="Y10" t="s">
        <v>2203</v>
      </c>
      <c r="Z10" t="s">
        <v>2193</v>
      </c>
      <c r="AA10" t="s">
        <v>2193</v>
      </c>
      <c r="AB10" t="s">
        <v>2193</v>
      </c>
      <c r="AC10" t="s">
        <v>2193</v>
      </c>
      <c r="AD10" t="s">
        <v>2191</v>
      </c>
      <c r="AE10" t="s">
        <v>2283</v>
      </c>
      <c r="AF10" t="s">
        <v>2284</v>
      </c>
      <c r="AG10" t="s">
        <v>2285</v>
      </c>
      <c r="AH10" t="s">
        <v>2286</v>
      </c>
      <c r="AI10" t="s">
        <v>2287</v>
      </c>
      <c r="AJ10" t="s">
        <v>2288</v>
      </c>
      <c r="AK10" t="s">
        <v>2289</v>
      </c>
    </row>
    <row r="11" spans="1:42">
      <c r="A11">
        <v>13561489068</v>
      </c>
      <c r="B11">
        <v>416108787</v>
      </c>
      <c r="C11" s="246">
        <v>44832.648298611108</v>
      </c>
      <c r="D11" s="246">
        <v>44832.686180555553</v>
      </c>
      <c r="E11" t="s">
        <v>2290</v>
      </c>
      <c r="J11" t="s">
        <v>2193</v>
      </c>
      <c r="K11" t="s">
        <v>38</v>
      </c>
      <c r="L11" t="s">
        <v>2291</v>
      </c>
      <c r="M11" t="s">
        <v>2292</v>
      </c>
      <c r="N11" t="s">
        <v>2293</v>
      </c>
      <c r="O11" t="s">
        <v>2294</v>
      </c>
      <c r="P11" t="s">
        <v>2199</v>
      </c>
      <c r="Q11" t="s">
        <v>2198</v>
      </c>
      <c r="R11" t="s">
        <v>2200</v>
      </c>
      <c r="S11" t="s">
        <v>2202</v>
      </c>
      <c r="T11" t="s">
        <v>2202</v>
      </c>
      <c r="U11" t="s">
        <v>2202</v>
      </c>
      <c r="V11" t="s">
        <v>2202</v>
      </c>
      <c r="W11" t="s">
        <v>2202</v>
      </c>
      <c r="X11" t="s">
        <v>2193</v>
      </c>
      <c r="Y11" t="s">
        <v>2203</v>
      </c>
      <c r="Z11" t="s">
        <v>2193</v>
      </c>
      <c r="AA11" t="s">
        <v>2203</v>
      </c>
      <c r="AB11" t="s">
        <v>2193</v>
      </c>
      <c r="AC11" t="s">
        <v>2203</v>
      </c>
      <c r="AD11" t="s">
        <v>2193</v>
      </c>
      <c r="AF11" t="s">
        <v>2295</v>
      </c>
      <c r="AG11" t="s">
        <v>2296</v>
      </c>
      <c r="AH11" t="s">
        <v>2297</v>
      </c>
      <c r="AI11" t="s">
        <v>2298</v>
      </c>
      <c r="AJ11" t="s">
        <v>2299</v>
      </c>
      <c r="AK11" t="s">
        <v>2300</v>
      </c>
    </row>
    <row r="12" spans="1:42">
      <c r="A12">
        <v>13561502808</v>
      </c>
      <c r="B12">
        <v>416108787</v>
      </c>
      <c r="C12" s="246">
        <v>44832.659525462965</v>
      </c>
      <c r="D12" s="246">
        <v>44832.686157407406</v>
      </c>
      <c r="E12" t="s">
        <v>2301</v>
      </c>
      <c r="J12" t="s">
        <v>2193</v>
      </c>
      <c r="K12" t="s">
        <v>35</v>
      </c>
      <c r="L12" t="s">
        <v>2302</v>
      </c>
      <c r="M12" t="s">
        <v>2303</v>
      </c>
      <c r="N12" t="s">
        <v>2304</v>
      </c>
      <c r="O12" t="s">
        <v>2305</v>
      </c>
      <c r="P12" t="s">
        <v>2199</v>
      </c>
      <c r="Q12" t="s">
        <v>2200</v>
      </c>
      <c r="R12" t="s">
        <v>2200</v>
      </c>
      <c r="S12" t="s">
        <v>2202</v>
      </c>
      <c r="T12" t="s">
        <v>2201</v>
      </c>
      <c r="U12" t="s">
        <v>2202</v>
      </c>
      <c r="V12" t="s">
        <v>2202</v>
      </c>
      <c r="W12" t="s">
        <v>2198</v>
      </c>
      <c r="X12" t="s">
        <v>2203</v>
      </c>
      <c r="Y12" t="s">
        <v>2193</v>
      </c>
      <c r="Z12" t="s">
        <v>2193</v>
      </c>
      <c r="AA12" t="s">
        <v>2193</v>
      </c>
      <c r="AB12" t="s">
        <v>2193</v>
      </c>
      <c r="AC12" t="s">
        <v>2203</v>
      </c>
      <c r="AD12" t="s">
        <v>2193</v>
      </c>
      <c r="AF12" t="s">
        <v>2306</v>
      </c>
      <c r="AG12" t="s">
        <v>2307</v>
      </c>
      <c r="AH12" t="s">
        <v>2308</v>
      </c>
      <c r="AI12" t="s">
        <v>2309</v>
      </c>
      <c r="AJ12" t="s">
        <v>2310</v>
      </c>
      <c r="AK12" t="s">
        <v>2311</v>
      </c>
    </row>
    <row r="13" spans="1:42">
      <c r="A13">
        <v>13561490918</v>
      </c>
      <c r="B13">
        <v>416108787</v>
      </c>
      <c r="C13" s="246">
        <v>44832.64880787037</v>
      </c>
      <c r="D13" s="246">
        <v>44832.685370370367</v>
      </c>
      <c r="E13" t="s">
        <v>2312</v>
      </c>
      <c r="J13" t="s">
        <v>2193</v>
      </c>
      <c r="K13" t="s">
        <v>35</v>
      </c>
      <c r="L13" t="s">
        <v>2313</v>
      </c>
      <c r="M13" t="s">
        <v>2314</v>
      </c>
      <c r="N13" t="s">
        <v>2315</v>
      </c>
      <c r="O13" t="s">
        <v>2316</v>
      </c>
      <c r="P13" t="s">
        <v>2199</v>
      </c>
      <c r="Q13" t="s">
        <v>2200</v>
      </c>
      <c r="R13" t="s">
        <v>2200</v>
      </c>
      <c r="S13" t="s">
        <v>2198</v>
      </c>
      <c r="T13" t="s">
        <v>2201</v>
      </c>
      <c r="U13" t="s">
        <v>2202</v>
      </c>
      <c r="V13" t="s">
        <v>2199</v>
      </c>
      <c r="W13" t="s">
        <v>2200</v>
      </c>
      <c r="X13" t="s">
        <v>2193</v>
      </c>
      <c r="Y13" t="s">
        <v>2193</v>
      </c>
      <c r="Z13" t="s">
        <v>2193</v>
      </c>
      <c r="AA13" t="s">
        <v>2193</v>
      </c>
      <c r="AB13" t="s">
        <v>2193</v>
      </c>
      <c r="AC13" t="s">
        <v>2203</v>
      </c>
      <c r="AD13" t="s">
        <v>2191</v>
      </c>
      <c r="AE13" t="s">
        <v>2317</v>
      </c>
      <c r="AF13" t="s">
        <v>2318</v>
      </c>
      <c r="AG13" t="s">
        <v>2319</v>
      </c>
      <c r="AH13" t="s">
        <v>2320</v>
      </c>
      <c r="AI13" t="s">
        <v>2321</v>
      </c>
      <c r="AJ13" t="s">
        <v>2322</v>
      </c>
      <c r="AK13" t="s">
        <v>2323</v>
      </c>
    </row>
    <row r="14" spans="1:42">
      <c r="A14">
        <v>13561491900</v>
      </c>
      <c r="B14">
        <v>416108787</v>
      </c>
      <c r="C14" s="246">
        <v>44832.648958333331</v>
      </c>
      <c r="D14" s="246">
        <v>44832.684293981481</v>
      </c>
      <c r="E14" t="s">
        <v>2324</v>
      </c>
      <c r="J14" t="s">
        <v>2193</v>
      </c>
      <c r="K14" t="s">
        <v>38</v>
      </c>
      <c r="L14" t="s">
        <v>2325</v>
      </c>
      <c r="M14" t="s">
        <v>2326</v>
      </c>
      <c r="N14" t="s">
        <v>2327</v>
      </c>
      <c r="O14" t="s">
        <v>2328</v>
      </c>
      <c r="P14" t="s">
        <v>2202</v>
      </c>
      <c r="Q14" t="s">
        <v>2200</v>
      </c>
      <c r="R14" t="s">
        <v>2198</v>
      </c>
      <c r="S14" t="s">
        <v>2200</v>
      </c>
      <c r="T14" t="s">
        <v>2201</v>
      </c>
      <c r="U14" t="s">
        <v>2202</v>
      </c>
      <c r="V14" t="s">
        <v>2199</v>
      </c>
      <c r="W14" t="s">
        <v>2200</v>
      </c>
      <c r="X14" t="s">
        <v>2203</v>
      </c>
      <c r="Y14" t="s">
        <v>2193</v>
      </c>
      <c r="Z14" t="s">
        <v>2193</v>
      </c>
      <c r="AA14" t="s">
        <v>2193</v>
      </c>
      <c r="AB14" t="s">
        <v>2193</v>
      </c>
      <c r="AC14" t="s">
        <v>2193</v>
      </c>
      <c r="AD14" t="s">
        <v>2191</v>
      </c>
      <c r="AE14" t="s">
        <v>2329</v>
      </c>
      <c r="AF14" t="s">
        <v>2330</v>
      </c>
      <c r="AG14" t="s">
        <v>2331</v>
      </c>
      <c r="AH14" t="s">
        <v>2332</v>
      </c>
      <c r="AI14" t="s">
        <v>2333</v>
      </c>
      <c r="AJ14" t="s">
        <v>2334</v>
      </c>
      <c r="AK14" t="s">
        <v>2335</v>
      </c>
    </row>
    <row r="15" spans="1:42">
      <c r="A15">
        <v>13561492334</v>
      </c>
      <c r="B15">
        <v>416108787</v>
      </c>
      <c r="C15" s="246">
        <v>44832.649571759262</v>
      </c>
      <c r="D15" s="246">
        <v>44832.684027777781</v>
      </c>
      <c r="E15" t="s">
        <v>2336</v>
      </c>
      <c r="J15" t="s">
        <v>2193</v>
      </c>
      <c r="K15" t="s">
        <v>38</v>
      </c>
      <c r="L15" t="s">
        <v>2337</v>
      </c>
      <c r="M15" t="s">
        <v>2338</v>
      </c>
      <c r="N15" t="s">
        <v>2339</v>
      </c>
      <c r="O15" t="s">
        <v>2340</v>
      </c>
      <c r="P15" t="s">
        <v>2201</v>
      </c>
      <c r="Q15" t="s">
        <v>2198</v>
      </c>
      <c r="R15" t="s">
        <v>2200</v>
      </c>
      <c r="S15" t="s">
        <v>2200</v>
      </c>
      <c r="T15" t="s">
        <v>2198</v>
      </c>
      <c r="U15" t="s">
        <v>2201</v>
      </c>
      <c r="V15" t="s">
        <v>2202</v>
      </c>
      <c r="W15" t="s">
        <v>2198</v>
      </c>
      <c r="X15" t="s">
        <v>2203</v>
      </c>
      <c r="Y15" t="s">
        <v>2193</v>
      </c>
      <c r="Z15" t="s">
        <v>2193</v>
      </c>
      <c r="AA15" t="s">
        <v>2193</v>
      </c>
      <c r="AB15" t="s">
        <v>2203</v>
      </c>
      <c r="AC15" t="s">
        <v>2203</v>
      </c>
      <c r="AD15" t="s">
        <v>2193</v>
      </c>
      <c r="AF15" t="s">
        <v>2341</v>
      </c>
      <c r="AG15" t="s">
        <v>2342</v>
      </c>
      <c r="AH15" t="s">
        <v>2343</v>
      </c>
      <c r="AI15" t="s">
        <v>2344</v>
      </c>
      <c r="AJ15" t="s">
        <v>2345</v>
      </c>
      <c r="AK15" t="s">
        <v>2346</v>
      </c>
    </row>
    <row r="16" spans="1:42">
      <c r="A16">
        <v>13561490467</v>
      </c>
      <c r="B16">
        <v>416108787</v>
      </c>
      <c r="C16" s="246">
        <v>44832.648923611108</v>
      </c>
      <c r="D16" s="246">
        <v>44832.683645833335</v>
      </c>
      <c r="E16" t="s">
        <v>2347</v>
      </c>
      <c r="J16" t="s">
        <v>2193</v>
      </c>
      <c r="K16" t="s">
        <v>38</v>
      </c>
      <c r="L16" t="s">
        <v>2348</v>
      </c>
      <c r="M16" t="s">
        <v>2349</v>
      </c>
      <c r="N16" t="s">
        <v>2350</v>
      </c>
      <c r="O16" t="s">
        <v>2351</v>
      </c>
      <c r="P16" t="s">
        <v>2198</v>
      </c>
      <c r="Q16" t="s">
        <v>2199</v>
      </c>
      <c r="R16" t="s">
        <v>2200</v>
      </c>
      <c r="S16" t="s">
        <v>2198</v>
      </c>
      <c r="T16" t="s">
        <v>2201</v>
      </c>
      <c r="U16" t="s">
        <v>2202</v>
      </c>
      <c r="V16" t="s">
        <v>2202</v>
      </c>
      <c r="W16" t="s">
        <v>2200</v>
      </c>
      <c r="X16" t="s">
        <v>2203</v>
      </c>
      <c r="Y16" t="s">
        <v>2193</v>
      </c>
      <c r="Z16" t="s">
        <v>2193</v>
      </c>
      <c r="AA16" t="s">
        <v>2193</v>
      </c>
      <c r="AB16" t="s">
        <v>2193</v>
      </c>
      <c r="AC16" t="s">
        <v>2193</v>
      </c>
      <c r="AD16" t="s">
        <v>2193</v>
      </c>
      <c r="AF16" t="s">
        <v>2352</v>
      </c>
      <c r="AG16" t="s">
        <v>2353</v>
      </c>
      <c r="AH16" t="s">
        <v>2354</v>
      </c>
      <c r="AI16" t="s">
        <v>2355</v>
      </c>
      <c r="AJ16" t="s">
        <v>2356</v>
      </c>
      <c r="AK16" t="s">
        <v>2357</v>
      </c>
    </row>
    <row r="17" spans="1:37">
      <c r="A17">
        <v>13561491230</v>
      </c>
      <c r="B17">
        <v>416108787</v>
      </c>
      <c r="C17" s="246">
        <v>44832.648518518516</v>
      </c>
      <c r="D17" s="246">
        <v>44832.683182870373</v>
      </c>
      <c r="E17" t="s">
        <v>2358</v>
      </c>
      <c r="J17" t="s">
        <v>2193</v>
      </c>
      <c r="K17" t="s">
        <v>35</v>
      </c>
      <c r="L17" t="s">
        <v>2359</v>
      </c>
      <c r="M17" t="s">
        <v>2258</v>
      </c>
      <c r="N17" t="s">
        <v>2360</v>
      </c>
      <c r="O17" t="s">
        <v>2361</v>
      </c>
      <c r="P17" t="s">
        <v>2199</v>
      </c>
      <c r="Q17" t="s">
        <v>2200</v>
      </c>
      <c r="R17" t="s">
        <v>2200</v>
      </c>
      <c r="S17" t="s">
        <v>2200</v>
      </c>
      <c r="T17" t="s">
        <v>2201</v>
      </c>
      <c r="U17" t="s">
        <v>2202</v>
      </c>
      <c r="V17" t="s">
        <v>2199</v>
      </c>
      <c r="W17" t="s">
        <v>2200</v>
      </c>
      <c r="X17" t="s">
        <v>2203</v>
      </c>
      <c r="Y17" t="s">
        <v>2193</v>
      </c>
      <c r="Z17" t="s">
        <v>2193</v>
      </c>
      <c r="AA17" t="s">
        <v>2193</v>
      </c>
      <c r="AB17" t="s">
        <v>2193</v>
      </c>
      <c r="AC17" t="s">
        <v>2193</v>
      </c>
      <c r="AD17" t="s">
        <v>2203</v>
      </c>
      <c r="AF17" t="s">
        <v>2362</v>
      </c>
      <c r="AG17" t="s">
        <v>2363</v>
      </c>
      <c r="AH17" t="s">
        <v>2364</v>
      </c>
      <c r="AI17" t="s">
        <v>2365</v>
      </c>
      <c r="AJ17" t="s">
        <v>2366</v>
      </c>
      <c r="AK17" t="s">
        <v>2367</v>
      </c>
    </row>
    <row r="18" spans="1:37">
      <c r="A18">
        <v>13561489402</v>
      </c>
      <c r="B18">
        <v>416108787</v>
      </c>
      <c r="C18" s="246">
        <v>44832.6481712963</v>
      </c>
      <c r="D18" s="246">
        <v>44832.682025462964</v>
      </c>
      <c r="E18" t="s">
        <v>2368</v>
      </c>
      <c r="J18" t="s">
        <v>2193</v>
      </c>
      <c r="K18" t="s">
        <v>35</v>
      </c>
      <c r="L18" t="s">
        <v>2369</v>
      </c>
      <c r="M18" t="s">
        <v>2370</v>
      </c>
      <c r="N18" t="s">
        <v>2371</v>
      </c>
      <c r="O18" t="s">
        <v>2372</v>
      </c>
      <c r="P18" t="s">
        <v>2201</v>
      </c>
      <c r="Q18" t="s">
        <v>2198</v>
      </c>
      <c r="R18" t="s">
        <v>2200</v>
      </c>
      <c r="S18" t="s">
        <v>2198</v>
      </c>
      <c r="T18" t="s">
        <v>2201</v>
      </c>
      <c r="U18" t="s">
        <v>2202</v>
      </c>
      <c r="V18" t="s">
        <v>2198</v>
      </c>
      <c r="W18" t="s">
        <v>2200</v>
      </c>
      <c r="X18" t="s">
        <v>2203</v>
      </c>
      <c r="Y18" t="s">
        <v>2193</v>
      </c>
      <c r="Z18" t="s">
        <v>2193</v>
      </c>
      <c r="AA18" t="s">
        <v>2193</v>
      </c>
      <c r="AB18" t="s">
        <v>2203</v>
      </c>
      <c r="AC18" t="s">
        <v>2203</v>
      </c>
      <c r="AD18" t="s">
        <v>2191</v>
      </c>
      <c r="AE18" t="s">
        <v>2373</v>
      </c>
      <c r="AF18" t="s">
        <v>2374</v>
      </c>
      <c r="AG18" t="s">
        <v>2375</v>
      </c>
      <c r="AH18" t="s">
        <v>2376</v>
      </c>
      <c r="AI18" t="s">
        <v>2377</v>
      </c>
      <c r="AJ18" t="s">
        <v>2378</v>
      </c>
      <c r="AK18" t="s">
        <v>2379</v>
      </c>
    </row>
    <row r="19" spans="1:37">
      <c r="A19">
        <v>13561491345</v>
      </c>
      <c r="B19">
        <v>416108787</v>
      </c>
      <c r="C19" s="246">
        <v>44832.648888888885</v>
      </c>
      <c r="D19" s="246">
        <v>44832.681273148148</v>
      </c>
      <c r="E19" t="s">
        <v>2380</v>
      </c>
      <c r="J19" t="s">
        <v>2193</v>
      </c>
      <c r="K19" t="s">
        <v>35</v>
      </c>
      <c r="L19" t="s">
        <v>2381</v>
      </c>
      <c r="M19" t="s">
        <v>2382</v>
      </c>
      <c r="N19" t="s">
        <v>2383</v>
      </c>
      <c r="O19" t="s">
        <v>2384</v>
      </c>
      <c r="P19" t="s">
        <v>2198</v>
      </c>
      <c r="Q19" t="s">
        <v>2198</v>
      </c>
      <c r="R19" t="s">
        <v>2200</v>
      </c>
      <c r="S19" t="s">
        <v>2200</v>
      </c>
      <c r="T19" t="s">
        <v>2201</v>
      </c>
      <c r="U19" t="s">
        <v>2202</v>
      </c>
      <c r="V19" t="s">
        <v>2201</v>
      </c>
      <c r="W19" t="s">
        <v>2200</v>
      </c>
      <c r="X19" t="s">
        <v>2203</v>
      </c>
      <c r="Y19" t="s">
        <v>2193</v>
      </c>
      <c r="Z19" t="s">
        <v>2193</v>
      </c>
      <c r="AA19" t="s">
        <v>2203</v>
      </c>
      <c r="AB19" t="s">
        <v>2193</v>
      </c>
      <c r="AC19" t="s">
        <v>2203</v>
      </c>
      <c r="AD19" t="s">
        <v>2193</v>
      </c>
      <c r="AF19" t="s">
        <v>2385</v>
      </c>
      <c r="AG19" t="s">
        <v>2386</v>
      </c>
      <c r="AH19" t="s">
        <v>2387</v>
      </c>
      <c r="AI19" t="s">
        <v>2388</v>
      </c>
      <c r="AJ19" t="s">
        <v>2389</v>
      </c>
      <c r="AK19" t="s">
        <v>2390</v>
      </c>
    </row>
    <row r="20" spans="1:37">
      <c r="A20">
        <v>13561492307</v>
      </c>
      <c r="B20">
        <v>416108787</v>
      </c>
      <c r="C20" s="246">
        <v>44832.64875</v>
      </c>
      <c r="D20" s="246">
        <v>44832.679814814815</v>
      </c>
      <c r="E20" t="s">
        <v>2391</v>
      </c>
      <c r="J20" t="s">
        <v>2193</v>
      </c>
      <c r="K20" t="s">
        <v>35</v>
      </c>
      <c r="L20" t="s">
        <v>2392</v>
      </c>
      <c r="M20" t="s">
        <v>2258</v>
      </c>
      <c r="N20" t="s">
        <v>2393</v>
      </c>
      <c r="O20" t="s">
        <v>2394</v>
      </c>
      <c r="P20" t="s">
        <v>2201</v>
      </c>
      <c r="Q20" t="s">
        <v>2198</v>
      </c>
      <c r="R20" t="s">
        <v>2198</v>
      </c>
      <c r="S20" t="s">
        <v>2201</v>
      </c>
      <c r="T20" t="s">
        <v>2201</v>
      </c>
      <c r="U20" t="s">
        <v>2198</v>
      </c>
      <c r="V20" t="s">
        <v>2202</v>
      </c>
      <c r="W20" t="s">
        <v>2198</v>
      </c>
      <c r="X20" t="s">
        <v>2193</v>
      </c>
      <c r="Y20" t="s">
        <v>2203</v>
      </c>
      <c r="Z20" t="s">
        <v>2203</v>
      </c>
      <c r="AA20" t="s">
        <v>2193</v>
      </c>
      <c r="AB20" t="s">
        <v>2193</v>
      </c>
      <c r="AC20" t="s">
        <v>2203</v>
      </c>
      <c r="AD20" t="s">
        <v>2191</v>
      </c>
      <c r="AE20" t="s">
        <v>2395</v>
      </c>
      <c r="AF20" t="s">
        <v>2396</v>
      </c>
      <c r="AG20" t="s">
        <v>2397</v>
      </c>
      <c r="AH20" t="s">
        <v>2398</v>
      </c>
      <c r="AI20" t="s">
        <v>2399</v>
      </c>
      <c r="AJ20" t="s">
        <v>2400</v>
      </c>
      <c r="AK20" t="s">
        <v>2401</v>
      </c>
    </row>
    <row r="21" spans="1:37">
      <c r="A21">
        <v>13561491373</v>
      </c>
      <c r="B21">
        <v>416108787</v>
      </c>
      <c r="C21" s="246">
        <v>44832.649988425925</v>
      </c>
      <c r="D21" s="246">
        <v>44832.678738425922</v>
      </c>
      <c r="E21" t="s">
        <v>2402</v>
      </c>
      <c r="J21" t="s">
        <v>2193</v>
      </c>
      <c r="K21" t="s">
        <v>38</v>
      </c>
      <c r="L21" t="s">
        <v>2403</v>
      </c>
      <c r="M21" t="s">
        <v>2404</v>
      </c>
      <c r="N21" t="s">
        <v>2405</v>
      </c>
      <c r="O21" t="s">
        <v>2406</v>
      </c>
      <c r="P21" t="s">
        <v>2201</v>
      </c>
      <c r="Q21" t="s">
        <v>2200</v>
      </c>
      <c r="R21" t="s">
        <v>2200</v>
      </c>
      <c r="S21" t="s">
        <v>2202</v>
      </c>
      <c r="T21" t="s">
        <v>2202</v>
      </c>
      <c r="U21" t="s">
        <v>2202</v>
      </c>
      <c r="V21" t="s">
        <v>2202</v>
      </c>
      <c r="W21" t="s">
        <v>2200</v>
      </c>
      <c r="X21" t="s">
        <v>2193</v>
      </c>
      <c r="Y21" t="s">
        <v>2193</v>
      </c>
      <c r="Z21" t="s">
        <v>2193</v>
      </c>
      <c r="AA21" t="s">
        <v>2193</v>
      </c>
      <c r="AB21" t="s">
        <v>2193</v>
      </c>
      <c r="AC21" t="s">
        <v>2193</v>
      </c>
      <c r="AD21" t="s">
        <v>2191</v>
      </c>
      <c r="AE21" t="s">
        <v>2407</v>
      </c>
      <c r="AF21" t="s">
        <v>2408</v>
      </c>
      <c r="AG21" t="s">
        <v>2409</v>
      </c>
      <c r="AH21" t="s">
        <v>2410</v>
      </c>
      <c r="AI21" t="s">
        <v>2411</v>
      </c>
      <c r="AJ21" t="s">
        <v>2412</v>
      </c>
      <c r="AK21" t="s">
        <v>2413</v>
      </c>
    </row>
    <row r="22" spans="1:37">
      <c r="A22">
        <v>13561505983</v>
      </c>
      <c r="B22">
        <v>416108787</v>
      </c>
      <c r="C22" s="246">
        <v>44832.663159722222</v>
      </c>
      <c r="D22" s="246">
        <v>44832.677581018521</v>
      </c>
      <c r="E22" t="s">
        <v>2414</v>
      </c>
      <c r="J22" t="s">
        <v>2193</v>
      </c>
      <c r="K22" t="s">
        <v>38</v>
      </c>
      <c r="L22" t="s">
        <v>2415</v>
      </c>
      <c r="M22" t="s">
        <v>2416</v>
      </c>
      <c r="N22" t="s">
        <v>2417</v>
      </c>
      <c r="O22" t="s">
        <v>2418</v>
      </c>
      <c r="P22" t="s">
        <v>2198</v>
      </c>
      <c r="Q22" t="s">
        <v>2200</v>
      </c>
      <c r="R22" t="s">
        <v>2200</v>
      </c>
      <c r="S22" t="s">
        <v>2198</v>
      </c>
      <c r="T22" t="s">
        <v>2202</v>
      </c>
      <c r="U22" t="s">
        <v>2202</v>
      </c>
      <c r="V22" t="s">
        <v>2198</v>
      </c>
      <c r="W22" t="s">
        <v>2198</v>
      </c>
      <c r="X22" t="s">
        <v>2203</v>
      </c>
      <c r="Y22" t="s">
        <v>2193</v>
      </c>
      <c r="Z22" t="s">
        <v>2193</v>
      </c>
      <c r="AA22" t="s">
        <v>2203</v>
      </c>
      <c r="AB22" t="s">
        <v>2193</v>
      </c>
      <c r="AC22" t="s">
        <v>2193</v>
      </c>
      <c r="AD22" t="s">
        <v>2203</v>
      </c>
      <c r="AF22" t="s">
        <v>2419</v>
      </c>
      <c r="AG22" t="s">
        <v>2420</v>
      </c>
      <c r="AH22" t="s">
        <v>2421</v>
      </c>
      <c r="AI22" t="s">
        <v>2422</v>
      </c>
      <c r="AJ22" t="s">
        <v>2423</v>
      </c>
      <c r="AK22" t="s">
        <v>2424</v>
      </c>
    </row>
    <row r="23" spans="1:37">
      <c r="A23">
        <v>13561491421</v>
      </c>
      <c r="B23">
        <v>416108787</v>
      </c>
      <c r="C23" s="246">
        <v>44832.650081018517</v>
      </c>
      <c r="D23" s="246">
        <v>44832.677094907405</v>
      </c>
      <c r="E23" t="s">
        <v>2425</v>
      </c>
      <c r="J23" t="s">
        <v>2193</v>
      </c>
      <c r="K23" t="s">
        <v>35</v>
      </c>
      <c r="L23" t="s">
        <v>2426</v>
      </c>
      <c r="M23" t="s">
        <v>2258</v>
      </c>
      <c r="N23" t="s">
        <v>2427</v>
      </c>
      <c r="O23" t="s">
        <v>2428</v>
      </c>
      <c r="P23" t="s">
        <v>2200</v>
      </c>
      <c r="Q23" t="s">
        <v>2200</v>
      </c>
      <c r="R23" t="s">
        <v>2200</v>
      </c>
      <c r="S23" t="s">
        <v>2202</v>
      </c>
      <c r="T23" t="s">
        <v>2198</v>
      </c>
      <c r="U23" t="s">
        <v>2201</v>
      </c>
      <c r="V23" t="s">
        <v>2198</v>
      </c>
      <c r="W23" t="s">
        <v>2198</v>
      </c>
      <c r="X23" t="s">
        <v>2203</v>
      </c>
      <c r="Y23" t="s">
        <v>2193</v>
      </c>
      <c r="Z23" t="s">
        <v>2193</v>
      </c>
      <c r="AA23" t="s">
        <v>2193</v>
      </c>
      <c r="AB23" t="s">
        <v>2193</v>
      </c>
      <c r="AC23" t="s">
        <v>2203</v>
      </c>
      <c r="AD23" t="s">
        <v>2193</v>
      </c>
      <c r="AF23" t="s">
        <v>2429</v>
      </c>
      <c r="AG23" t="s">
        <v>2430</v>
      </c>
      <c r="AH23" t="s">
        <v>2431</v>
      </c>
      <c r="AI23" t="s">
        <v>2432</v>
      </c>
      <c r="AJ23" t="s">
        <v>2433</v>
      </c>
      <c r="AK23" t="s">
        <v>2434</v>
      </c>
    </row>
    <row r="24" spans="1:37">
      <c r="A24">
        <v>13561491796</v>
      </c>
      <c r="B24">
        <v>416108787</v>
      </c>
      <c r="C24" s="246">
        <v>44832.650046296294</v>
      </c>
      <c r="D24" s="246">
        <v>44832.677060185182</v>
      </c>
      <c r="E24" t="s">
        <v>2435</v>
      </c>
      <c r="J24" t="s">
        <v>2193</v>
      </c>
      <c r="K24" t="s">
        <v>35</v>
      </c>
      <c r="L24" t="s">
        <v>2436</v>
      </c>
      <c r="M24" t="s">
        <v>2437</v>
      </c>
      <c r="N24" t="s">
        <v>2438</v>
      </c>
      <c r="O24" t="s">
        <v>2439</v>
      </c>
      <c r="P24" t="s">
        <v>2198</v>
      </c>
      <c r="Q24" t="s">
        <v>2198</v>
      </c>
      <c r="R24" t="s">
        <v>2200</v>
      </c>
      <c r="S24" t="s">
        <v>2198</v>
      </c>
      <c r="T24" t="s">
        <v>2201</v>
      </c>
      <c r="U24" t="s">
        <v>2198</v>
      </c>
      <c r="V24" t="s">
        <v>2202</v>
      </c>
      <c r="W24" t="s">
        <v>2198</v>
      </c>
      <c r="X24" t="s">
        <v>2193</v>
      </c>
      <c r="Y24" t="s">
        <v>2193</v>
      </c>
      <c r="Z24" t="s">
        <v>2193</v>
      </c>
      <c r="AA24" t="s">
        <v>2203</v>
      </c>
      <c r="AB24" t="s">
        <v>2193</v>
      </c>
      <c r="AC24" t="s">
        <v>2203</v>
      </c>
      <c r="AD24" t="s">
        <v>2191</v>
      </c>
      <c r="AE24" t="s">
        <v>2440</v>
      </c>
      <c r="AF24" t="s">
        <v>2441</v>
      </c>
      <c r="AG24" t="s">
        <v>2442</v>
      </c>
      <c r="AH24" t="s">
        <v>2443</v>
      </c>
      <c r="AI24" t="s">
        <v>2444</v>
      </c>
      <c r="AJ24" t="s">
        <v>2445</v>
      </c>
      <c r="AK24" t="s">
        <v>2446</v>
      </c>
    </row>
    <row r="25" spans="1:37">
      <c r="A25">
        <v>13561491036</v>
      </c>
      <c r="B25">
        <v>416108787</v>
      </c>
      <c r="C25" s="246">
        <v>44832.649178240739</v>
      </c>
      <c r="D25" s="246">
        <v>44832.676747685182</v>
      </c>
      <c r="E25" t="s">
        <v>2447</v>
      </c>
      <c r="J25" t="s">
        <v>2193</v>
      </c>
      <c r="K25" t="s">
        <v>38</v>
      </c>
      <c r="L25" t="s">
        <v>2448</v>
      </c>
      <c r="M25" t="s">
        <v>2449</v>
      </c>
      <c r="N25" t="s">
        <v>2450</v>
      </c>
      <c r="O25" t="s">
        <v>2451</v>
      </c>
      <c r="P25" t="s">
        <v>2198</v>
      </c>
      <c r="Q25" t="s">
        <v>2200</v>
      </c>
      <c r="R25" t="s">
        <v>2200</v>
      </c>
      <c r="S25" t="s">
        <v>2202</v>
      </c>
      <c r="T25" t="s">
        <v>2202</v>
      </c>
      <c r="U25" t="s">
        <v>2202</v>
      </c>
      <c r="V25" t="s">
        <v>2199</v>
      </c>
      <c r="W25" t="s">
        <v>2200</v>
      </c>
      <c r="X25" t="s">
        <v>2193</v>
      </c>
      <c r="Y25" t="s">
        <v>2193</v>
      </c>
      <c r="Z25" t="s">
        <v>2193</v>
      </c>
      <c r="AA25" t="s">
        <v>2203</v>
      </c>
      <c r="AB25" t="s">
        <v>2193</v>
      </c>
      <c r="AC25" t="s">
        <v>2203</v>
      </c>
      <c r="AD25" t="s">
        <v>2193</v>
      </c>
      <c r="AF25" t="s">
        <v>2452</v>
      </c>
      <c r="AG25" t="s">
        <v>2453</v>
      </c>
      <c r="AH25" t="s">
        <v>2454</v>
      </c>
      <c r="AI25" t="s">
        <v>2455</v>
      </c>
      <c r="AJ25" t="s">
        <v>2456</v>
      </c>
      <c r="AK25" t="s">
        <v>2457</v>
      </c>
    </row>
    <row r="26" spans="1:37">
      <c r="A26">
        <v>13561490816</v>
      </c>
      <c r="B26">
        <v>416108787</v>
      </c>
      <c r="C26" s="246">
        <v>44832.649201388886</v>
      </c>
      <c r="D26" s="246">
        <v>44832.67659722222</v>
      </c>
      <c r="E26" t="s">
        <v>2458</v>
      </c>
      <c r="J26" t="s">
        <v>2193</v>
      </c>
      <c r="K26" t="s">
        <v>38</v>
      </c>
      <c r="L26" t="s">
        <v>2459</v>
      </c>
      <c r="M26" t="s">
        <v>2460</v>
      </c>
      <c r="N26" t="s">
        <v>2461</v>
      </c>
      <c r="O26" t="s">
        <v>2462</v>
      </c>
      <c r="P26" t="s">
        <v>2200</v>
      </c>
      <c r="Q26" t="s">
        <v>2200</v>
      </c>
      <c r="R26" t="s">
        <v>2200</v>
      </c>
      <c r="S26" t="s">
        <v>2202</v>
      </c>
      <c r="T26" t="s">
        <v>2201</v>
      </c>
      <c r="U26" t="s">
        <v>2198</v>
      </c>
      <c r="V26" t="s">
        <v>2202</v>
      </c>
      <c r="W26" t="s">
        <v>2202</v>
      </c>
      <c r="X26" t="s">
        <v>2203</v>
      </c>
      <c r="Y26" t="s">
        <v>2193</v>
      </c>
      <c r="Z26" t="s">
        <v>2193</v>
      </c>
      <c r="AA26" t="s">
        <v>2193</v>
      </c>
      <c r="AB26" t="s">
        <v>2193</v>
      </c>
      <c r="AC26" t="s">
        <v>2193</v>
      </c>
      <c r="AD26" t="s">
        <v>2191</v>
      </c>
      <c r="AE26" t="s">
        <v>2463</v>
      </c>
      <c r="AF26" t="s">
        <v>2464</v>
      </c>
      <c r="AG26" t="s">
        <v>2465</v>
      </c>
      <c r="AH26" t="s">
        <v>2466</v>
      </c>
      <c r="AI26" t="s">
        <v>2467</v>
      </c>
      <c r="AJ26" t="s">
        <v>2468</v>
      </c>
      <c r="AK26" t="s">
        <v>2469</v>
      </c>
    </row>
    <row r="27" spans="1:37">
      <c r="A27">
        <v>13561491640</v>
      </c>
      <c r="B27">
        <v>416108787</v>
      </c>
      <c r="C27" s="246">
        <v>44832.650023148148</v>
      </c>
      <c r="D27" s="246">
        <v>44832.675173611111</v>
      </c>
      <c r="E27" t="s">
        <v>2470</v>
      </c>
      <c r="J27" t="s">
        <v>2193</v>
      </c>
      <c r="K27" t="s">
        <v>35</v>
      </c>
      <c r="L27" t="s">
        <v>2471</v>
      </c>
      <c r="M27" t="s">
        <v>2472</v>
      </c>
      <c r="N27" t="s">
        <v>2473</v>
      </c>
      <c r="O27" t="s">
        <v>2474</v>
      </c>
      <c r="P27" t="s">
        <v>2201</v>
      </c>
      <c r="Q27" t="s">
        <v>2200</v>
      </c>
      <c r="R27" t="s">
        <v>2198</v>
      </c>
      <c r="S27" t="s">
        <v>2198</v>
      </c>
      <c r="T27" t="s">
        <v>2202</v>
      </c>
      <c r="U27" t="s">
        <v>2201</v>
      </c>
      <c r="V27" t="s">
        <v>2201</v>
      </c>
      <c r="W27" t="s">
        <v>2198</v>
      </c>
      <c r="X27" t="s">
        <v>2193</v>
      </c>
      <c r="Y27" t="s">
        <v>2193</v>
      </c>
      <c r="Z27" t="s">
        <v>2193</v>
      </c>
      <c r="AA27" t="s">
        <v>2203</v>
      </c>
      <c r="AB27" t="s">
        <v>2193</v>
      </c>
      <c r="AC27" t="s">
        <v>2203</v>
      </c>
      <c r="AD27" t="s">
        <v>2191</v>
      </c>
      <c r="AE27" t="s">
        <v>2475</v>
      </c>
      <c r="AF27" t="s">
        <v>2476</v>
      </c>
      <c r="AG27" t="s">
        <v>2477</v>
      </c>
      <c r="AH27" t="s">
        <v>2478</v>
      </c>
      <c r="AI27" t="s">
        <v>2479</v>
      </c>
      <c r="AJ27" t="s">
        <v>2480</v>
      </c>
      <c r="AK27" t="s">
        <v>2481</v>
      </c>
    </row>
    <row r="28" spans="1:37">
      <c r="A28">
        <v>13561489757</v>
      </c>
      <c r="B28">
        <v>416108787</v>
      </c>
      <c r="C28" s="246">
        <v>44832.648611111108</v>
      </c>
      <c r="D28" s="246">
        <v>44832.675046296295</v>
      </c>
      <c r="E28" t="s">
        <v>2482</v>
      </c>
      <c r="J28" t="s">
        <v>2193</v>
      </c>
      <c r="K28" t="s">
        <v>35</v>
      </c>
      <c r="L28" t="s">
        <v>2483</v>
      </c>
      <c r="M28" t="s">
        <v>2484</v>
      </c>
      <c r="N28" t="s">
        <v>2485</v>
      </c>
      <c r="O28" t="s">
        <v>2486</v>
      </c>
      <c r="P28" t="s">
        <v>2200</v>
      </c>
      <c r="Q28" t="s">
        <v>2198</v>
      </c>
      <c r="R28" t="s">
        <v>2198</v>
      </c>
      <c r="S28" t="s">
        <v>2202</v>
      </c>
      <c r="T28" t="s">
        <v>2201</v>
      </c>
      <c r="U28" t="s">
        <v>2202</v>
      </c>
      <c r="V28" t="s">
        <v>2198</v>
      </c>
      <c r="W28" t="s">
        <v>2198</v>
      </c>
      <c r="X28" t="s">
        <v>2203</v>
      </c>
      <c r="Y28" t="s">
        <v>2193</v>
      </c>
      <c r="Z28" t="s">
        <v>2193</v>
      </c>
      <c r="AA28" t="s">
        <v>2193</v>
      </c>
      <c r="AB28" t="s">
        <v>2193</v>
      </c>
      <c r="AC28" t="s">
        <v>2193</v>
      </c>
      <c r="AD28" t="s">
        <v>2193</v>
      </c>
      <c r="AF28" t="s">
        <v>2487</v>
      </c>
      <c r="AG28" t="s">
        <v>2488</v>
      </c>
      <c r="AH28" t="s">
        <v>2489</v>
      </c>
      <c r="AI28" t="s">
        <v>2490</v>
      </c>
      <c r="AJ28" t="s">
        <v>2491</v>
      </c>
      <c r="AK28" t="s">
        <v>2492</v>
      </c>
    </row>
    <row r="29" spans="1:37">
      <c r="A29">
        <v>13561491355</v>
      </c>
      <c r="B29">
        <v>416108787</v>
      </c>
      <c r="C29" s="246">
        <v>44832.648668981485</v>
      </c>
      <c r="D29" s="246">
        <v>44832.674976851849</v>
      </c>
      <c r="E29" t="s">
        <v>2493</v>
      </c>
      <c r="J29" t="s">
        <v>2193</v>
      </c>
      <c r="K29" t="s">
        <v>35</v>
      </c>
      <c r="L29" t="s">
        <v>2494</v>
      </c>
      <c r="M29" t="s">
        <v>2495</v>
      </c>
      <c r="N29" t="s">
        <v>2496</v>
      </c>
      <c r="O29" t="s">
        <v>2497</v>
      </c>
      <c r="P29" t="s">
        <v>2199</v>
      </c>
      <c r="Q29" t="s">
        <v>2200</v>
      </c>
      <c r="R29" t="s">
        <v>2198</v>
      </c>
      <c r="S29" t="s">
        <v>2202</v>
      </c>
      <c r="T29" t="s">
        <v>2201</v>
      </c>
      <c r="U29" t="s">
        <v>2202</v>
      </c>
      <c r="V29" t="s">
        <v>2199</v>
      </c>
      <c r="W29" t="s">
        <v>2198</v>
      </c>
      <c r="X29" t="s">
        <v>2203</v>
      </c>
      <c r="Y29" t="s">
        <v>2193</v>
      </c>
      <c r="Z29" t="s">
        <v>2193</v>
      </c>
      <c r="AA29" t="s">
        <v>2193</v>
      </c>
      <c r="AB29" t="s">
        <v>2193</v>
      </c>
      <c r="AC29" t="s">
        <v>2193</v>
      </c>
      <c r="AD29" t="s">
        <v>2193</v>
      </c>
      <c r="AF29" t="s">
        <v>2498</v>
      </c>
      <c r="AG29" t="s">
        <v>2499</v>
      </c>
      <c r="AH29" t="s">
        <v>2500</v>
      </c>
      <c r="AI29" t="s">
        <v>2501</v>
      </c>
      <c r="AJ29" t="s">
        <v>2502</v>
      </c>
      <c r="AK29" t="s">
        <v>2503</v>
      </c>
    </row>
    <row r="30" spans="1:37">
      <c r="A30">
        <v>13561490280</v>
      </c>
      <c r="B30">
        <v>416108787</v>
      </c>
      <c r="C30" s="246">
        <v>44832.6484837963</v>
      </c>
      <c r="D30" s="246">
        <v>44832.674641203703</v>
      </c>
      <c r="E30" t="s">
        <v>2504</v>
      </c>
      <c r="J30" t="s">
        <v>2193</v>
      </c>
      <c r="K30" t="s">
        <v>35</v>
      </c>
      <c r="L30" t="s">
        <v>2505</v>
      </c>
      <c r="M30" t="s">
        <v>2506</v>
      </c>
      <c r="N30" t="s">
        <v>2507</v>
      </c>
      <c r="O30" t="s">
        <v>2508</v>
      </c>
      <c r="P30" t="s">
        <v>2198</v>
      </c>
      <c r="Q30" t="s">
        <v>2200</v>
      </c>
      <c r="R30" t="s">
        <v>2200</v>
      </c>
      <c r="S30" t="s">
        <v>2200</v>
      </c>
      <c r="T30" t="s">
        <v>2202</v>
      </c>
      <c r="U30" t="s">
        <v>2201</v>
      </c>
      <c r="V30" t="s">
        <v>2202</v>
      </c>
      <c r="W30" t="s">
        <v>2198</v>
      </c>
      <c r="X30" t="s">
        <v>2203</v>
      </c>
      <c r="Y30" t="s">
        <v>2193</v>
      </c>
      <c r="Z30" t="s">
        <v>2193</v>
      </c>
      <c r="AA30" t="s">
        <v>2193</v>
      </c>
      <c r="AB30" t="s">
        <v>2193</v>
      </c>
      <c r="AC30" t="s">
        <v>2193</v>
      </c>
      <c r="AD30" t="s">
        <v>2193</v>
      </c>
      <c r="AF30" t="s">
        <v>2509</v>
      </c>
      <c r="AG30" t="s">
        <v>2510</v>
      </c>
      <c r="AH30" t="s">
        <v>2511</v>
      </c>
      <c r="AI30" t="s">
        <v>2512</v>
      </c>
      <c r="AJ30" t="s">
        <v>2513</v>
      </c>
      <c r="AK30" t="s">
        <v>2514</v>
      </c>
    </row>
    <row r="31" spans="1:37">
      <c r="A31">
        <v>13561490246</v>
      </c>
      <c r="B31">
        <v>416108787</v>
      </c>
      <c r="C31" s="246">
        <v>44832.648668981485</v>
      </c>
      <c r="D31" s="246">
        <v>44832.673680555556</v>
      </c>
      <c r="E31" t="s">
        <v>2515</v>
      </c>
      <c r="J31" t="s">
        <v>2193</v>
      </c>
      <c r="K31" t="s">
        <v>35</v>
      </c>
      <c r="L31" t="s">
        <v>2516</v>
      </c>
      <c r="M31" t="s">
        <v>2517</v>
      </c>
      <c r="N31" t="s">
        <v>2518</v>
      </c>
      <c r="O31" t="s">
        <v>2519</v>
      </c>
      <c r="P31" t="s">
        <v>2202</v>
      </c>
      <c r="Q31" t="s">
        <v>2200</v>
      </c>
      <c r="R31" t="s">
        <v>2200</v>
      </c>
      <c r="S31" t="s">
        <v>2201</v>
      </c>
      <c r="T31" t="s">
        <v>2202</v>
      </c>
      <c r="U31" t="s">
        <v>2202</v>
      </c>
      <c r="V31" t="s">
        <v>2201</v>
      </c>
      <c r="W31" t="s">
        <v>2198</v>
      </c>
      <c r="X31" t="s">
        <v>2193</v>
      </c>
      <c r="Y31" t="s">
        <v>2193</v>
      </c>
      <c r="Z31" t="s">
        <v>2193</v>
      </c>
      <c r="AA31" t="s">
        <v>2203</v>
      </c>
      <c r="AB31" t="s">
        <v>2193</v>
      </c>
      <c r="AC31" t="s">
        <v>2203</v>
      </c>
      <c r="AD31" t="s">
        <v>2191</v>
      </c>
      <c r="AE31" t="s">
        <v>2520</v>
      </c>
      <c r="AF31" t="s">
        <v>2521</v>
      </c>
      <c r="AG31" t="s">
        <v>2522</v>
      </c>
      <c r="AH31" t="s">
        <v>2523</v>
      </c>
      <c r="AI31" t="s">
        <v>2524</v>
      </c>
      <c r="AJ31" t="s">
        <v>2525</v>
      </c>
      <c r="AK31" t="s">
        <v>2526</v>
      </c>
    </row>
    <row r="32" spans="1:37">
      <c r="A32">
        <v>13561489532</v>
      </c>
      <c r="B32">
        <v>416108787</v>
      </c>
      <c r="C32" s="246">
        <v>44832.64875</v>
      </c>
      <c r="D32" s="246">
        <v>44832.673333333332</v>
      </c>
      <c r="E32" t="s">
        <v>2527</v>
      </c>
      <c r="J32" t="s">
        <v>2193</v>
      </c>
      <c r="K32" t="s">
        <v>35</v>
      </c>
      <c r="L32" t="s">
        <v>2528</v>
      </c>
      <c r="M32" t="s">
        <v>2529</v>
      </c>
      <c r="N32" t="s">
        <v>2530</v>
      </c>
      <c r="O32" t="s">
        <v>2531</v>
      </c>
      <c r="P32" t="s">
        <v>2200</v>
      </c>
      <c r="Q32" t="s">
        <v>2200</v>
      </c>
      <c r="R32" t="s">
        <v>2200</v>
      </c>
      <c r="S32" t="s">
        <v>2202</v>
      </c>
      <c r="T32" t="s">
        <v>2201</v>
      </c>
      <c r="U32" t="s">
        <v>2202</v>
      </c>
      <c r="V32" t="s">
        <v>2199</v>
      </c>
      <c r="W32" t="s">
        <v>2200</v>
      </c>
      <c r="X32" t="s">
        <v>2203</v>
      </c>
      <c r="Y32" t="s">
        <v>2193</v>
      </c>
      <c r="Z32" t="s">
        <v>2193</v>
      </c>
      <c r="AA32" t="s">
        <v>2193</v>
      </c>
      <c r="AB32" t="s">
        <v>2193</v>
      </c>
      <c r="AC32" t="s">
        <v>2193</v>
      </c>
      <c r="AD32" t="s">
        <v>2193</v>
      </c>
      <c r="AF32" t="s">
        <v>2532</v>
      </c>
      <c r="AG32" t="s">
        <v>2533</v>
      </c>
      <c r="AH32" t="s">
        <v>2534</v>
      </c>
      <c r="AI32" t="s">
        <v>2535</v>
      </c>
      <c r="AJ32" t="s">
        <v>2536</v>
      </c>
      <c r="AK32" t="s">
        <v>2537</v>
      </c>
    </row>
    <row r="33" spans="1:37">
      <c r="A33">
        <v>13561490365</v>
      </c>
      <c r="B33">
        <v>416108787</v>
      </c>
      <c r="C33" s="246">
        <v>44832.649178240739</v>
      </c>
      <c r="D33" s="246">
        <v>44832.672997685186</v>
      </c>
      <c r="E33" t="s">
        <v>2504</v>
      </c>
      <c r="J33" t="s">
        <v>2193</v>
      </c>
      <c r="K33" t="s">
        <v>35</v>
      </c>
      <c r="L33" t="s">
        <v>2538</v>
      </c>
      <c r="M33" t="s">
        <v>2539</v>
      </c>
      <c r="N33" t="s">
        <v>2540</v>
      </c>
      <c r="O33" t="s">
        <v>2541</v>
      </c>
      <c r="P33" t="s">
        <v>2198</v>
      </c>
      <c r="Q33" t="s">
        <v>2200</v>
      </c>
      <c r="R33" t="s">
        <v>2200</v>
      </c>
      <c r="S33" t="s">
        <v>2202</v>
      </c>
      <c r="T33" t="s">
        <v>2201</v>
      </c>
      <c r="U33" t="s">
        <v>2198</v>
      </c>
      <c r="V33" t="s">
        <v>2198</v>
      </c>
      <c r="W33" t="s">
        <v>2198</v>
      </c>
      <c r="X33" t="s">
        <v>2203</v>
      </c>
      <c r="Y33" t="s">
        <v>2193</v>
      </c>
      <c r="Z33" t="s">
        <v>2193</v>
      </c>
      <c r="AA33" t="s">
        <v>2193</v>
      </c>
      <c r="AB33" t="s">
        <v>2193</v>
      </c>
      <c r="AC33" t="s">
        <v>2193</v>
      </c>
      <c r="AD33" t="s">
        <v>2193</v>
      </c>
      <c r="AF33" t="s">
        <v>2542</v>
      </c>
      <c r="AG33" t="s">
        <v>2543</v>
      </c>
      <c r="AH33" t="s">
        <v>2544</v>
      </c>
      <c r="AI33" t="s">
        <v>2545</v>
      </c>
      <c r="AJ33" t="s">
        <v>2546</v>
      </c>
      <c r="AK33" t="s">
        <v>2547</v>
      </c>
    </row>
    <row r="34" spans="1:37">
      <c r="A34">
        <v>13561490698</v>
      </c>
      <c r="B34">
        <v>416108787</v>
      </c>
      <c r="C34" s="246">
        <v>44832.6484375</v>
      </c>
      <c r="D34" s="246">
        <v>44832.67287037037</v>
      </c>
      <c r="E34" t="s">
        <v>2548</v>
      </c>
      <c r="J34" t="s">
        <v>2193</v>
      </c>
      <c r="K34" t="s">
        <v>35</v>
      </c>
      <c r="L34" t="s">
        <v>2549</v>
      </c>
      <c r="M34" t="s">
        <v>2460</v>
      </c>
      <c r="N34" t="s">
        <v>2550</v>
      </c>
      <c r="O34" t="s">
        <v>2551</v>
      </c>
      <c r="P34" t="s">
        <v>2198</v>
      </c>
      <c r="Q34" t="s">
        <v>2200</v>
      </c>
      <c r="R34" t="s">
        <v>2200</v>
      </c>
      <c r="S34" t="s">
        <v>2198</v>
      </c>
      <c r="T34" t="s">
        <v>2201</v>
      </c>
      <c r="U34" t="s">
        <v>2198</v>
      </c>
      <c r="V34" t="s">
        <v>2198</v>
      </c>
      <c r="W34" t="s">
        <v>2200</v>
      </c>
      <c r="X34" t="s">
        <v>2203</v>
      </c>
      <c r="Y34" t="s">
        <v>2193</v>
      </c>
      <c r="Z34" t="s">
        <v>2193</v>
      </c>
      <c r="AA34" t="s">
        <v>2193</v>
      </c>
      <c r="AB34" t="s">
        <v>2193</v>
      </c>
      <c r="AC34" t="s">
        <v>2203</v>
      </c>
      <c r="AD34" t="s">
        <v>2193</v>
      </c>
      <c r="AF34" t="s">
        <v>2552</v>
      </c>
      <c r="AG34" t="s">
        <v>2553</v>
      </c>
      <c r="AH34" t="s">
        <v>2554</v>
      </c>
      <c r="AI34" t="s">
        <v>2555</v>
      </c>
      <c r="AJ34" t="s">
        <v>2556</v>
      </c>
      <c r="AK34" t="s">
        <v>2557</v>
      </c>
    </row>
    <row r="35" spans="1:37">
      <c r="A35">
        <v>13561489973</v>
      </c>
      <c r="B35">
        <v>416108787</v>
      </c>
      <c r="C35" s="246">
        <v>44832.648668981485</v>
      </c>
      <c r="D35" s="246">
        <v>44832.672673611109</v>
      </c>
      <c r="E35" t="s">
        <v>2558</v>
      </c>
      <c r="J35" t="s">
        <v>2193</v>
      </c>
      <c r="K35" t="s">
        <v>35</v>
      </c>
      <c r="L35" t="s">
        <v>2559</v>
      </c>
      <c r="M35" t="s">
        <v>2258</v>
      </c>
      <c r="N35" t="s">
        <v>2560</v>
      </c>
      <c r="O35" t="s">
        <v>2561</v>
      </c>
      <c r="P35" t="s">
        <v>2198</v>
      </c>
      <c r="Q35" t="s">
        <v>2200</v>
      </c>
      <c r="R35" t="s">
        <v>2200</v>
      </c>
      <c r="S35" t="s">
        <v>2200</v>
      </c>
      <c r="T35" t="s">
        <v>2201</v>
      </c>
      <c r="U35" t="s">
        <v>2202</v>
      </c>
      <c r="V35" t="s">
        <v>2201</v>
      </c>
      <c r="W35" t="s">
        <v>2200</v>
      </c>
      <c r="X35" t="s">
        <v>2193</v>
      </c>
      <c r="Y35" t="s">
        <v>2203</v>
      </c>
      <c r="Z35" t="s">
        <v>2193</v>
      </c>
      <c r="AA35" t="s">
        <v>2193</v>
      </c>
      <c r="AB35" t="s">
        <v>2193</v>
      </c>
      <c r="AC35" t="s">
        <v>2203</v>
      </c>
      <c r="AD35" t="s">
        <v>2193</v>
      </c>
      <c r="AF35" t="s">
        <v>2562</v>
      </c>
      <c r="AG35" t="s">
        <v>2563</v>
      </c>
      <c r="AH35" t="s">
        <v>2564</v>
      </c>
      <c r="AI35" t="s">
        <v>2565</v>
      </c>
      <c r="AJ35" t="s">
        <v>2566</v>
      </c>
      <c r="AK35" t="s">
        <v>2567</v>
      </c>
    </row>
    <row r="36" spans="1:37">
      <c r="A36">
        <v>13561490032</v>
      </c>
      <c r="B36">
        <v>416108787</v>
      </c>
      <c r="C36" s="246">
        <v>44832.648495370369</v>
      </c>
      <c r="D36" s="246">
        <v>44832.672337962962</v>
      </c>
      <c r="E36" t="s">
        <v>2568</v>
      </c>
      <c r="J36" t="s">
        <v>2193</v>
      </c>
      <c r="K36" t="s">
        <v>38</v>
      </c>
      <c r="L36" t="s">
        <v>2569</v>
      </c>
      <c r="M36" t="s">
        <v>2570</v>
      </c>
      <c r="N36" t="s">
        <v>2571</v>
      </c>
      <c r="O36" t="s">
        <v>2572</v>
      </c>
      <c r="P36" t="s">
        <v>2198</v>
      </c>
      <c r="Q36" t="s">
        <v>2198</v>
      </c>
      <c r="R36" t="s">
        <v>2200</v>
      </c>
      <c r="S36" t="s">
        <v>2202</v>
      </c>
      <c r="T36" t="s">
        <v>2202</v>
      </c>
      <c r="U36" t="s">
        <v>2202</v>
      </c>
      <c r="V36" t="s">
        <v>2202</v>
      </c>
      <c r="W36" t="s">
        <v>2198</v>
      </c>
      <c r="X36" t="s">
        <v>2203</v>
      </c>
      <c r="Y36" t="s">
        <v>2193</v>
      </c>
      <c r="Z36" t="s">
        <v>2193</v>
      </c>
      <c r="AA36" t="s">
        <v>2193</v>
      </c>
      <c r="AB36" t="s">
        <v>2193</v>
      </c>
      <c r="AC36" t="s">
        <v>2193</v>
      </c>
      <c r="AD36" t="s">
        <v>2191</v>
      </c>
      <c r="AE36" t="s">
        <v>2573</v>
      </c>
      <c r="AF36" t="s">
        <v>2574</v>
      </c>
      <c r="AG36" t="s">
        <v>2575</v>
      </c>
      <c r="AH36" t="s">
        <v>2576</v>
      </c>
      <c r="AI36" t="s">
        <v>2577</v>
      </c>
      <c r="AJ36" t="s">
        <v>2578</v>
      </c>
      <c r="AK36" t="s">
        <v>2579</v>
      </c>
    </row>
    <row r="37" spans="1:37">
      <c r="A37">
        <v>13561492006</v>
      </c>
      <c r="B37">
        <v>416108787</v>
      </c>
      <c r="C37" s="246">
        <v>44832.649976851855</v>
      </c>
      <c r="D37" s="246">
        <v>44832.671527777777</v>
      </c>
      <c r="E37" t="s">
        <v>2324</v>
      </c>
      <c r="J37" t="s">
        <v>2193</v>
      </c>
      <c r="K37" t="s">
        <v>35</v>
      </c>
      <c r="L37" t="s">
        <v>2580</v>
      </c>
      <c r="M37" t="s">
        <v>2258</v>
      </c>
      <c r="N37" t="s">
        <v>2581</v>
      </c>
      <c r="O37" t="s">
        <v>2582</v>
      </c>
      <c r="P37" t="s">
        <v>2199</v>
      </c>
      <c r="Q37" t="s">
        <v>2200</v>
      </c>
      <c r="R37" t="s">
        <v>2199</v>
      </c>
      <c r="S37" t="s">
        <v>2202</v>
      </c>
      <c r="T37" t="s">
        <v>2202</v>
      </c>
      <c r="U37" t="s">
        <v>2202</v>
      </c>
      <c r="V37" t="s">
        <v>2198</v>
      </c>
      <c r="W37" t="s">
        <v>2198</v>
      </c>
      <c r="X37" t="s">
        <v>2203</v>
      </c>
      <c r="Y37" t="s">
        <v>2193</v>
      </c>
      <c r="Z37" t="s">
        <v>2193</v>
      </c>
      <c r="AA37" t="s">
        <v>2193</v>
      </c>
      <c r="AB37" t="s">
        <v>2193</v>
      </c>
      <c r="AC37" t="s">
        <v>2203</v>
      </c>
      <c r="AD37" t="s">
        <v>2203</v>
      </c>
      <c r="AF37" t="s">
        <v>2583</v>
      </c>
      <c r="AG37" t="s">
        <v>2584</v>
      </c>
      <c r="AH37" t="s">
        <v>2585</v>
      </c>
      <c r="AI37" t="s">
        <v>2586</v>
      </c>
      <c r="AJ37" t="s">
        <v>2587</v>
      </c>
      <c r="AK37" t="s">
        <v>2588</v>
      </c>
    </row>
    <row r="38" spans="1:37">
      <c r="A38">
        <v>13561489444</v>
      </c>
      <c r="B38">
        <v>416108787</v>
      </c>
      <c r="C38" s="246">
        <v>44832.648530092592</v>
      </c>
      <c r="D38" s="246">
        <v>44832.671215277776</v>
      </c>
      <c r="E38" t="s">
        <v>2589</v>
      </c>
      <c r="J38" t="s">
        <v>2193</v>
      </c>
      <c r="K38" t="s">
        <v>35</v>
      </c>
      <c r="L38" t="s">
        <v>2590</v>
      </c>
      <c r="M38" t="s">
        <v>2258</v>
      </c>
      <c r="N38" t="s">
        <v>2591</v>
      </c>
      <c r="O38" t="s">
        <v>2592</v>
      </c>
      <c r="P38" t="s">
        <v>2198</v>
      </c>
      <c r="Q38" t="s">
        <v>2200</v>
      </c>
      <c r="R38" t="s">
        <v>2198</v>
      </c>
      <c r="S38" t="s">
        <v>2198</v>
      </c>
      <c r="T38" t="s">
        <v>2201</v>
      </c>
      <c r="U38" t="s">
        <v>2202</v>
      </c>
      <c r="V38" t="s">
        <v>2201</v>
      </c>
      <c r="W38" t="s">
        <v>2200</v>
      </c>
      <c r="X38" t="s">
        <v>2203</v>
      </c>
      <c r="Y38" t="s">
        <v>2193</v>
      </c>
      <c r="Z38" t="s">
        <v>2193</v>
      </c>
      <c r="AA38" t="s">
        <v>2193</v>
      </c>
      <c r="AB38" t="s">
        <v>2193</v>
      </c>
      <c r="AC38" t="s">
        <v>2203</v>
      </c>
      <c r="AD38" t="s">
        <v>2191</v>
      </c>
      <c r="AE38" t="s">
        <v>2593</v>
      </c>
      <c r="AF38" t="s">
        <v>2594</v>
      </c>
      <c r="AG38" t="s">
        <v>2595</v>
      </c>
      <c r="AH38" t="s">
        <v>2596</v>
      </c>
      <c r="AI38" t="s">
        <v>2597</v>
      </c>
      <c r="AJ38" t="s">
        <v>2598</v>
      </c>
      <c r="AK38" t="s">
        <v>2599</v>
      </c>
    </row>
    <row r="39" spans="1:37">
      <c r="A39">
        <v>13561489798</v>
      </c>
      <c r="B39">
        <v>416108787</v>
      </c>
      <c r="C39" s="246">
        <v>44832.648194444446</v>
      </c>
      <c r="D39" s="246">
        <v>44832.669953703706</v>
      </c>
      <c r="E39" t="s">
        <v>2600</v>
      </c>
      <c r="J39" t="s">
        <v>2193</v>
      </c>
      <c r="K39" t="s">
        <v>35</v>
      </c>
      <c r="L39" t="s">
        <v>2601</v>
      </c>
      <c r="M39" t="s">
        <v>2258</v>
      </c>
      <c r="N39" t="s">
        <v>2602</v>
      </c>
      <c r="O39" t="s">
        <v>2603</v>
      </c>
      <c r="P39" t="s">
        <v>2198</v>
      </c>
      <c r="Q39" t="s">
        <v>2200</v>
      </c>
      <c r="R39" t="s">
        <v>2200</v>
      </c>
      <c r="S39" t="s">
        <v>2202</v>
      </c>
      <c r="T39" t="s">
        <v>2201</v>
      </c>
      <c r="U39" t="s">
        <v>2202</v>
      </c>
      <c r="V39" t="s">
        <v>2202</v>
      </c>
      <c r="W39" t="s">
        <v>2198</v>
      </c>
      <c r="X39" t="s">
        <v>2193</v>
      </c>
      <c r="Y39" t="s">
        <v>2193</v>
      </c>
      <c r="Z39" t="s">
        <v>2193</v>
      </c>
      <c r="AA39" t="s">
        <v>2193</v>
      </c>
      <c r="AB39" t="s">
        <v>2193</v>
      </c>
      <c r="AC39" t="s">
        <v>2203</v>
      </c>
      <c r="AD39" t="s">
        <v>2193</v>
      </c>
      <c r="AF39" t="s">
        <v>2604</v>
      </c>
      <c r="AG39" t="s">
        <v>2605</v>
      </c>
      <c r="AH39" t="s">
        <v>2606</v>
      </c>
      <c r="AI39" t="s">
        <v>2607</v>
      </c>
      <c r="AJ39" t="s">
        <v>2608</v>
      </c>
      <c r="AK39" t="s">
        <v>2609</v>
      </c>
    </row>
    <row r="40" spans="1:37">
      <c r="A40">
        <v>13561490631</v>
      </c>
      <c r="B40">
        <v>416108787</v>
      </c>
      <c r="C40" s="246">
        <v>44832.6481712963</v>
      </c>
      <c r="D40" s="246">
        <v>44832.66920138889</v>
      </c>
      <c r="E40" t="s">
        <v>2610</v>
      </c>
      <c r="J40" t="s">
        <v>2193</v>
      </c>
      <c r="K40" t="s">
        <v>38</v>
      </c>
      <c r="L40" t="s">
        <v>2611</v>
      </c>
      <c r="M40" t="s">
        <v>2612</v>
      </c>
      <c r="N40" t="s">
        <v>2613</v>
      </c>
      <c r="O40" t="s">
        <v>2614</v>
      </c>
      <c r="P40" t="s">
        <v>2198</v>
      </c>
      <c r="Q40" t="s">
        <v>2200</v>
      </c>
      <c r="R40" t="s">
        <v>2200</v>
      </c>
      <c r="S40" t="s">
        <v>2202</v>
      </c>
      <c r="T40" t="s">
        <v>2201</v>
      </c>
      <c r="U40" t="s">
        <v>2202</v>
      </c>
      <c r="V40" t="s">
        <v>2200</v>
      </c>
      <c r="W40" t="s">
        <v>2201</v>
      </c>
      <c r="X40" t="s">
        <v>2203</v>
      </c>
      <c r="Y40" t="s">
        <v>2193</v>
      </c>
      <c r="Z40" t="s">
        <v>2193</v>
      </c>
      <c r="AA40" t="s">
        <v>2193</v>
      </c>
      <c r="AB40" t="s">
        <v>2203</v>
      </c>
      <c r="AC40" t="s">
        <v>2203</v>
      </c>
      <c r="AD40" t="s">
        <v>2193</v>
      </c>
      <c r="AF40" t="s">
        <v>2615</v>
      </c>
      <c r="AG40" t="s">
        <v>2616</v>
      </c>
      <c r="AH40" t="s">
        <v>2617</v>
      </c>
      <c r="AI40" t="s">
        <v>2618</v>
      </c>
      <c r="AJ40" t="s">
        <v>2619</v>
      </c>
      <c r="AK40" t="s">
        <v>2620</v>
      </c>
    </row>
    <row r="41" spans="1:37">
      <c r="A41">
        <v>13560776099</v>
      </c>
      <c r="B41">
        <v>416108787</v>
      </c>
      <c r="C41" s="246">
        <v>44831.608148148145</v>
      </c>
      <c r="D41" s="246">
        <v>44831.652986111112</v>
      </c>
      <c r="E41" t="s">
        <v>2621</v>
      </c>
      <c r="J41" t="s">
        <v>2193</v>
      </c>
      <c r="K41" t="s">
        <v>35</v>
      </c>
      <c r="L41" t="s">
        <v>2622</v>
      </c>
      <c r="M41" t="s">
        <v>2623</v>
      </c>
      <c r="N41" t="s">
        <v>2624</v>
      </c>
      <c r="O41" t="s">
        <v>2625</v>
      </c>
      <c r="P41" t="s">
        <v>2202</v>
      </c>
      <c r="Q41" t="s">
        <v>2200</v>
      </c>
      <c r="R41" t="s">
        <v>2198</v>
      </c>
      <c r="S41" t="s">
        <v>2198</v>
      </c>
      <c r="T41" t="s">
        <v>2201</v>
      </c>
      <c r="U41" t="s">
        <v>2200</v>
      </c>
      <c r="V41" t="s">
        <v>2202</v>
      </c>
      <c r="W41" t="s">
        <v>2200</v>
      </c>
      <c r="X41" t="s">
        <v>2203</v>
      </c>
      <c r="Y41" t="s">
        <v>2193</v>
      </c>
      <c r="Z41" t="s">
        <v>2193</v>
      </c>
      <c r="AA41" t="s">
        <v>2193</v>
      </c>
      <c r="AB41" t="s">
        <v>2193</v>
      </c>
      <c r="AC41" t="s">
        <v>2193</v>
      </c>
      <c r="AD41" t="s">
        <v>2193</v>
      </c>
      <c r="AF41" t="s">
        <v>2626</v>
      </c>
      <c r="AG41" t="s">
        <v>2627</v>
      </c>
      <c r="AH41" t="s">
        <v>2628</v>
      </c>
      <c r="AI41" t="s">
        <v>2629</v>
      </c>
      <c r="AJ41" t="s">
        <v>2630</v>
      </c>
      <c r="AK41" t="s">
        <v>2631</v>
      </c>
    </row>
    <row r="42" spans="1:37">
      <c r="A42">
        <v>13560782087</v>
      </c>
      <c r="B42">
        <v>416108787</v>
      </c>
      <c r="C42" s="246">
        <v>44831.609988425924</v>
      </c>
      <c r="D42" s="246">
        <v>44831.650289351855</v>
      </c>
      <c r="E42" t="s">
        <v>2632</v>
      </c>
      <c r="J42" t="s">
        <v>2193</v>
      </c>
      <c r="K42" t="s">
        <v>35</v>
      </c>
      <c r="L42" t="s">
        <v>2633</v>
      </c>
      <c r="M42" t="s">
        <v>2634</v>
      </c>
      <c r="N42" t="s">
        <v>2635</v>
      </c>
      <c r="O42" t="s">
        <v>2636</v>
      </c>
      <c r="P42" t="s">
        <v>2198</v>
      </c>
      <c r="Q42" t="s">
        <v>2200</v>
      </c>
      <c r="R42" t="s">
        <v>2202</v>
      </c>
      <c r="S42" t="s">
        <v>2198</v>
      </c>
      <c r="T42" t="s">
        <v>2198</v>
      </c>
      <c r="U42" t="s">
        <v>2198</v>
      </c>
      <c r="V42" t="s">
        <v>2201</v>
      </c>
      <c r="W42" t="s">
        <v>2200</v>
      </c>
      <c r="X42" t="s">
        <v>2203</v>
      </c>
      <c r="Y42" t="s">
        <v>2193</v>
      </c>
      <c r="Z42" t="s">
        <v>2193</v>
      </c>
      <c r="AA42" t="s">
        <v>2203</v>
      </c>
      <c r="AB42" t="s">
        <v>2193</v>
      </c>
      <c r="AC42" t="s">
        <v>2193</v>
      </c>
      <c r="AD42" t="s">
        <v>2193</v>
      </c>
      <c r="AF42" t="s">
        <v>2637</v>
      </c>
      <c r="AG42" t="s">
        <v>2638</v>
      </c>
      <c r="AH42" t="s">
        <v>2639</v>
      </c>
      <c r="AI42" t="s">
        <v>2640</v>
      </c>
      <c r="AJ42" t="s">
        <v>2641</v>
      </c>
      <c r="AK42" t="s">
        <v>2642</v>
      </c>
    </row>
    <row r="43" spans="1:37">
      <c r="A43">
        <v>13560777200</v>
      </c>
      <c r="B43">
        <v>416108787</v>
      </c>
      <c r="C43" s="246">
        <v>44831.610752314817</v>
      </c>
      <c r="D43" s="246">
        <v>44831.644953703704</v>
      </c>
      <c r="E43" t="s">
        <v>2643</v>
      </c>
      <c r="J43" t="s">
        <v>2193</v>
      </c>
      <c r="K43" t="s">
        <v>35</v>
      </c>
      <c r="L43" t="s">
        <v>2644</v>
      </c>
      <c r="M43" t="s">
        <v>2645</v>
      </c>
      <c r="N43" t="s">
        <v>2646</v>
      </c>
      <c r="O43" t="s">
        <v>2647</v>
      </c>
      <c r="P43" t="s">
        <v>2199</v>
      </c>
      <c r="Q43" t="s">
        <v>2202</v>
      </c>
      <c r="R43" t="s">
        <v>2202</v>
      </c>
      <c r="S43" t="s">
        <v>2200</v>
      </c>
      <c r="T43" t="s">
        <v>2199</v>
      </c>
      <c r="U43" t="s">
        <v>2202</v>
      </c>
      <c r="V43" t="s">
        <v>2202</v>
      </c>
      <c r="W43" t="s">
        <v>2198</v>
      </c>
      <c r="X43" t="s">
        <v>2203</v>
      </c>
      <c r="Y43" t="s">
        <v>2193</v>
      </c>
      <c r="Z43" t="s">
        <v>2193</v>
      </c>
      <c r="AA43" t="s">
        <v>2193</v>
      </c>
      <c r="AB43" t="s">
        <v>2203</v>
      </c>
      <c r="AC43" t="s">
        <v>2203</v>
      </c>
      <c r="AD43" t="s">
        <v>2203</v>
      </c>
      <c r="AF43" t="s">
        <v>2648</v>
      </c>
      <c r="AG43" t="s">
        <v>2649</v>
      </c>
      <c r="AH43" t="s">
        <v>2650</v>
      </c>
      <c r="AI43" t="s">
        <v>2651</v>
      </c>
      <c r="AJ43" t="s">
        <v>2652</v>
      </c>
      <c r="AK43" t="s">
        <v>2653</v>
      </c>
    </row>
    <row r="44" spans="1:37">
      <c r="A44">
        <v>13560785115</v>
      </c>
      <c r="B44">
        <v>416108787</v>
      </c>
      <c r="C44" s="246">
        <v>44831.618900462963</v>
      </c>
      <c r="D44" s="246">
        <v>44831.643773148149</v>
      </c>
      <c r="E44" t="s">
        <v>2654</v>
      </c>
      <c r="J44" t="s">
        <v>2193</v>
      </c>
      <c r="K44" t="s">
        <v>38</v>
      </c>
      <c r="L44" t="s">
        <v>2655</v>
      </c>
      <c r="M44" t="s">
        <v>2656</v>
      </c>
      <c r="N44" t="s">
        <v>2657</v>
      </c>
      <c r="O44" t="s">
        <v>2658</v>
      </c>
      <c r="P44" t="s">
        <v>2202</v>
      </c>
      <c r="Q44" t="s">
        <v>2198</v>
      </c>
      <c r="R44" t="s">
        <v>2198</v>
      </c>
      <c r="S44" t="s">
        <v>2201</v>
      </c>
      <c r="T44" t="s">
        <v>2202</v>
      </c>
      <c r="U44" t="s">
        <v>2202</v>
      </c>
      <c r="V44" t="s">
        <v>2202</v>
      </c>
      <c r="W44" t="s">
        <v>2198</v>
      </c>
      <c r="X44" t="s">
        <v>2193</v>
      </c>
      <c r="Y44" t="s">
        <v>2193</v>
      </c>
      <c r="Z44" t="s">
        <v>2193</v>
      </c>
      <c r="AA44" t="s">
        <v>2203</v>
      </c>
      <c r="AB44" t="s">
        <v>2193</v>
      </c>
      <c r="AC44" t="s">
        <v>2193</v>
      </c>
      <c r="AD44" t="s">
        <v>2203</v>
      </c>
      <c r="AF44" t="s">
        <v>2659</v>
      </c>
      <c r="AG44" t="s">
        <v>2660</v>
      </c>
      <c r="AH44" t="s">
        <v>2661</v>
      </c>
      <c r="AI44" t="s">
        <v>2662</v>
      </c>
      <c r="AJ44" t="s">
        <v>2663</v>
      </c>
      <c r="AK44" t="s">
        <v>2664</v>
      </c>
    </row>
    <row r="45" spans="1:37">
      <c r="A45">
        <v>13560774585</v>
      </c>
      <c r="B45">
        <v>416108787</v>
      </c>
      <c r="C45" s="246">
        <v>44831.607314814813</v>
      </c>
      <c r="D45" s="246">
        <v>44831.642962962964</v>
      </c>
      <c r="E45" t="s">
        <v>2665</v>
      </c>
      <c r="J45" t="s">
        <v>2193</v>
      </c>
      <c r="K45" t="s">
        <v>35</v>
      </c>
      <c r="L45" t="s">
        <v>2666</v>
      </c>
      <c r="M45" t="s">
        <v>2667</v>
      </c>
      <c r="N45" t="s">
        <v>2668</v>
      </c>
      <c r="O45" t="s">
        <v>2669</v>
      </c>
      <c r="P45" t="s">
        <v>2202</v>
      </c>
      <c r="Q45" t="s">
        <v>2200</v>
      </c>
      <c r="R45" t="s">
        <v>2200</v>
      </c>
      <c r="S45" t="s">
        <v>2198</v>
      </c>
      <c r="T45" t="s">
        <v>2201</v>
      </c>
      <c r="U45" t="s">
        <v>2202</v>
      </c>
      <c r="V45" t="s">
        <v>2201</v>
      </c>
      <c r="W45" t="s">
        <v>2200</v>
      </c>
      <c r="X45" t="s">
        <v>2203</v>
      </c>
      <c r="Y45" t="s">
        <v>2203</v>
      </c>
      <c r="Z45" t="s">
        <v>2193</v>
      </c>
      <c r="AA45" t="s">
        <v>2193</v>
      </c>
      <c r="AB45" t="s">
        <v>2193</v>
      </c>
      <c r="AC45" t="s">
        <v>2193</v>
      </c>
      <c r="AD45" t="s">
        <v>2193</v>
      </c>
      <c r="AF45" t="s">
        <v>2670</v>
      </c>
      <c r="AG45" t="s">
        <v>2671</v>
      </c>
      <c r="AH45" t="s">
        <v>2672</v>
      </c>
      <c r="AI45" t="s">
        <v>2673</v>
      </c>
      <c r="AJ45" t="s">
        <v>2674</v>
      </c>
      <c r="AK45" t="s">
        <v>2675</v>
      </c>
    </row>
    <row r="46" spans="1:37">
      <c r="A46">
        <v>13560777121</v>
      </c>
      <c r="B46">
        <v>416108787</v>
      </c>
      <c r="C46" s="246">
        <v>44831.609675925924</v>
      </c>
      <c r="D46" s="246">
        <v>44831.642569444448</v>
      </c>
      <c r="E46" t="s">
        <v>2621</v>
      </c>
      <c r="J46" t="s">
        <v>2193</v>
      </c>
      <c r="K46" t="s">
        <v>38</v>
      </c>
      <c r="L46" t="s">
        <v>2676</v>
      </c>
      <c r="M46" t="s">
        <v>2677</v>
      </c>
      <c r="N46" t="s">
        <v>2678</v>
      </c>
      <c r="O46" t="s">
        <v>2679</v>
      </c>
      <c r="P46" t="s">
        <v>2202</v>
      </c>
      <c r="Q46" t="s">
        <v>2198</v>
      </c>
      <c r="R46" t="s">
        <v>2200</v>
      </c>
      <c r="S46" t="s">
        <v>2199</v>
      </c>
      <c r="T46" t="s">
        <v>2202</v>
      </c>
      <c r="U46" t="s">
        <v>2201</v>
      </c>
      <c r="V46" t="s">
        <v>2201</v>
      </c>
      <c r="W46" t="s">
        <v>2198</v>
      </c>
      <c r="X46" t="s">
        <v>2203</v>
      </c>
      <c r="Y46" t="s">
        <v>2193</v>
      </c>
      <c r="Z46" t="s">
        <v>2193</v>
      </c>
      <c r="AA46" t="s">
        <v>2193</v>
      </c>
      <c r="AB46" t="s">
        <v>2193</v>
      </c>
      <c r="AC46" t="s">
        <v>2193</v>
      </c>
      <c r="AD46" t="s">
        <v>2191</v>
      </c>
      <c r="AE46" t="s">
        <v>2680</v>
      </c>
      <c r="AF46" t="s">
        <v>2681</v>
      </c>
      <c r="AG46" t="s">
        <v>2682</v>
      </c>
      <c r="AH46" t="s">
        <v>2683</v>
      </c>
      <c r="AI46" t="s">
        <v>2684</v>
      </c>
      <c r="AJ46" t="s">
        <v>2685</v>
      </c>
      <c r="AK46" t="s">
        <v>2686</v>
      </c>
    </row>
    <row r="47" spans="1:37">
      <c r="A47">
        <v>13560780819</v>
      </c>
      <c r="B47">
        <v>416108787</v>
      </c>
      <c r="C47" s="246">
        <v>44831.613726851851</v>
      </c>
      <c r="D47" s="246">
        <v>44831.642511574071</v>
      </c>
      <c r="E47" t="s">
        <v>2687</v>
      </c>
      <c r="J47" t="s">
        <v>2193</v>
      </c>
      <c r="K47" t="s">
        <v>35</v>
      </c>
      <c r="L47" t="s">
        <v>2688</v>
      </c>
      <c r="M47" t="s">
        <v>2689</v>
      </c>
      <c r="N47" t="s">
        <v>2690</v>
      </c>
      <c r="O47" t="s">
        <v>2691</v>
      </c>
      <c r="P47" t="s">
        <v>2198</v>
      </c>
      <c r="Q47" t="s">
        <v>2198</v>
      </c>
      <c r="R47" t="s">
        <v>2200</v>
      </c>
      <c r="S47" t="s">
        <v>2198</v>
      </c>
      <c r="T47" t="s">
        <v>2201</v>
      </c>
      <c r="U47" t="s">
        <v>2202</v>
      </c>
      <c r="V47" t="s">
        <v>2199</v>
      </c>
      <c r="W47" t="s">
        <v>2198</v>
      </c>
      <c r="X47" t="s">
        <v>2193</v>
      </c>
      <c r="Y47" t="s">
        <v>2193</v>
      </c>
      <c r="Z47" t="s">
        <v>2193</v>
      </c>
      <c r="AA47" t="s">
        <v>2193</v>
      </c>
      <c r="AB47" t="s">
        <v>2203</v>
      </c>
      <c r="AC47" t="s">
        <v>2193</v>
      </c>
      <c r="AD47" t="s">
        <v>2203</v>
      </c>
      <c r="AF47" t="s">
        <v>2692</v>
      </c>
      <c r="AG47" t="s">
        <v>2693</v>
      </c>
      <c r="AH47" t="s">
        <v>2694</v>
      </c>
      <c r="AI47" t="s">
        <v>2695</v>
      </c>
      <c r="AJ47" t="s">
        <v>2696</v>
      </c>
      <c r="AK47" t="s">
        <v>2697</v>
      </c>
    </row>
    <row r="48" spans="1:37">
      <c r="A48">
        <v>13560774439</v>
      </c>
      <c r="B48">
        <v>416108787</v>
      </c>
      <c r="C48" s="246">
        <v>44831.607627314814</v>
      </c>
      <c r="D48" s="246">
        <v>44831.637453703705</v>
      </c>
      <c r="E48" t="s">
        <v>2621</v>
      </c>
      <c r="J48" t="s">
        <v>2193</v>
      </c>
      <c r="K48" t="s">
        <v>35</v>
      </c>
      <c r="L48" t="s">
        <v>2698</v>
      </c>
      <c r="M48" t="s">
        <v>2699</v>
      </c>
      <c r="N48" t="s">
        <v>2700</v>
      </c>
      <c r="O48" t="s">
        <v>2701</v>
      </c>
      <c r="P48" t="s">
        <v>2199</v>
      </c>
      <c r="Q48" t="s">
        <v>2200</v>
      </c>
      <c r="R48" t="s">
        <v>2198</v>
      </c>
      <c r="S48" t="s">
        <v>2198</v>
      </c>
      <c r="T48" t="s">
        <v>2202</v>
      </c>
      <c r="U48" t="s">
        <v>2198</v>
      </c>
      <c r="V48" t="s">
        <v>2202</v>
      </c>
      <c r="W48" t="s">
        <v>2200</v>
      </c>
      <c r="X48" t="s">
        <v>2193</v>
      </c>
      <c r="Y48" t="s">
        <v>2193</v>
      </c>
      <c r="Z48" t="s">
        <v>2193</v>
      </c>
      <c r="AA48" t="s">
        <v>2203</v>
      </c>
      <c r="AB48" t="s">
        <v>2193</v>
      </c>
      <c r="AC48" t="s">
        <v>2203</v>
      </c>
      <c r="AD48" t="s">
        <v>2203</v>
      </c>
      <c r="AF48" t="s">
        <v>2702</v>
      </c>
      <c r="AG48" t="s">
        <v>2703</v>
      </c>
      <c r="AH48" t="s">
        <v>2704</v>
      </c>
      <c r="AI48" t="s">
        <v>2705</v>
      </c>
      <c r="AJ48" t="s">
        <v>2706</v>
      </c>
      <c r="AK48" t="s">
        <v>2707</v>
      </c>
    </row>
    <row r="49" spans="1:37">
      <c r="A49">
        <v>13560773913</v>
      </c>
      <c r="B49">
        <v>416108787</v>
      </c>
      <c r="C49" s="246">
        <v>44831.607615740744</v>
      </c>
      <c r="D49" s="246">
        <v>44831.634687500002</v>
      </c>
      <c r="E49" t="s">
        <v>2708</v>
      </c>
      <c r="J49" t="s">
        <v>2193</v>
      </c>
      <c r="K49" t="s">
        <v>35</v>
      </c>
      <c r="L49" t="s">
        <v>2709</v>
      </c>
      <c r="M49" t="s">
        <v>2710</v>
      </c>
      <c r="N49" t="s">
        <v>2711</v>
      </c>
      <c r="O49" t="s">
        <v>2712</v>
      </c>
      <c r="P49" t="s">
        <v>2202</v>
      </c>
      <c r="Q49" t="s">
        <v>2198</v>
      </c>
      <c r="R49" t="s">
        <v>2198</v>
      </c>
      <c r="S49" t="s">
        <v>2201</v>
      </c>
      <c r="T49" t="s">
        <v>2198</v>
      </c>
      <c r="U49" t="s">
        <v>2200</v>
      </c>
      <c r="V49" t="s">
        <v>2198</v>
      </c>
      <c r="W49" t="s">
        <v>2201</v>
      </c>
      <c r="X49" t="s">
        <v>2203</v>
      </c>
      <c r="Y49" t="s">
        <v>2193</v>
      </c>
      <c r="Z49" t="s">
        <v>2193</v>
      </c>
      <c r="AA49" t="s">
        <v>2193</v>
      </c>
      <c r="AB49" t="s">
        <v>2203</v>
      </c>
      <c r="AC49" t="s">
        <v>2203</v>
      </c>
      <c r="AD49" t="s">
        <v>2191</v>
      </c>
      <c r="AE49" t="s">
        <v>2713</v>
      </c>
      <c r="AF49" t="s">
        <v>2714</v>
      </c>
      <c r="AG49" t="s">
        <v>2715</v>
      </c>
      <c r="AH49" t="s">
        <v>2716</v>
      </c>
      <c r="AI49" t="s">
        <v>2717</v>
      </c>
      <c r="AJ49" t="s">
        <v>2718</v>
      </c>
      <c r="AK49" t="s">
        <v>2719</v>
      </c>
    </row>
    <row r="50" spans="1:37">
      <c r="A50">
        <v>13560777099</v>
      </c>
      <c r="B50">
        <v>416108787</v>
      </c>
      <c r="C50" s="246">
        <v>44831.610081018516</v>
      </c>
      <c r="D50" s="246">
        <v>44831.630555555559</v>
      </c>
      <c r="E50" t="s">
        <v>2720</v>
      </c>
      <c r="J50" t="s">
        <v>2193</v>
      </c>
      <c r="K50" t="s">
        <v>38</v>
      </c>
      <c r="L50" t="s">
        <v>2721</v>
      </c>
      <c r="M50" t="s">
        <v>2258</v>
      </c>
      <c r="N50" t="s">
        <v>2722</v>
      </c>
      <c r="O50" t="s">
        <v>2723</v>
      </c>
      <c r="P50" t="s">
        <v>2200</v>
      </c>
      <c r="Q50" t="s">
        <v>2200</v>
      </c>
      <c r="R50" t="s">
        <v>2202</v>
      </c>
      <c r="S50" t="s">
        <v>2202</v>
      </c>
      <c r="T50" t="s">
        <v>2201</v>
      </c>
      <c r="U50" t="s">
        <v>2202</v>
      </c>
      <c r="V50" t="s">
        <v>2202</v>
      </c>
      <c r="W50" t="s">
        <v>2198</v>
      </c>
      <c r="X50" t="s">
        <v>2203</v>
      </c>
      <c r="Y50" t="s">
        <v>2193</v>
      </c>
      <c r="Z50" t="s">
        <v>2193</v>
      </c>
      <c r="AA50" t="s">
        <v>2203</v>
      </c>
      <c r="AB50" t="s">
        <v>2193</v>
      </c>
      <c r="AC50" t="s">
        <v>2193</v>
      </c>
      <c r="AD50" t="s">
        <v>2191</v>
      </c>
      <c r="AE50" t="s">
        <v>2724</v>
      </c>
      <c r="AF50" t="s">
        <v>2725</v>
      </c>
      <c r="AG50" t="s">
        <v>2726</v>
      </c>
      <c r="AH50" t="s">
        <v>2727</v>
      </c>
      <c r="AI50" t="s">
        <v>2728</v>
      </c>
      <c r="AJ50" t="s">
        <v>2729</v>
      </c>
      <c r="AK50" t="s">
        <v>2730</v>
      </c>
    </row>
    <row r="51" spans="1:37">
      <c r="A51">
        <v>13560776186</v>
      </c>
      <c r="B51">
        <v>416108787</v>
      </c>
      <c r="C51" s="246">
        <v>44831.608831018515</v>
      </c>
      <c r="D51" s="246">
        <v>44831.624305555553</v>
      </c>
      <c r="E51" t="s">
        <v>2621</v>
      </c>
      <c r="J51" t="s">
        <v>2193</v>
      </c>
      <c r="K51" t="s">
        <v>38</v>
      </c>
      <c r="L51" t="s">
        <v>2731</v>
      </c>
      <c r="M51" t="s">
        <v>2258</v>
      </c>
      <c r="N51" t="s">
        <v>2732</v>
      </c>
      <c r="O51" t="s">
        <v>2733</v>
      </c>
      <c r="P51" t="s">
        <v>2198</v>
      </c>
      <c r="Q51" t="s">
        <v>2200</v>
      </c>
      <c r="R51" t="s">
        <v>2198</v>
      </c>
      <c r="S51" t="s">
        <v>2198</v>
      </c>
      <c r="T51" t="s">
        <v>2201</v>
      </c>
      <c r="U51" t="s">
        <v>2202</v>
      </c>
      <c r="V51" t="s">
        <v>2201</v>
      </c>
      <c r="W51" t="s">
        <v>2198</v>
      </c>
      <c r="X51" t="s">
        <v>2203</v>
      </c>
      <c r="Y51" t="s">
        <v>2193</v>
      </c>
      <c r="Z51" t="s">
        <v>2193</v>
      </c>
      <c r="AA51" t="s">
        <v>2193</v>
      </c>
      <c r="AB51" t="s">
        <v>2193</v>
      </c>
      <c r="AC51" t="s">
        <v>2193</v>
      </c>
      <c r="AD51" t="s">
        <v>2193</v>
      </c>
      <c r="AF51" t="s">
        <v>2734</v>
      </c>
      <c r="AG51" t="s">
        <v>2735</v>
      </c>
      <c r="AH51" t="s">
        <v>2736</v>
      </c>
      <c r="AI51" t="s">
        <v>2737</v>
      </c>
      <c r="AJ51" t="s">
        <v>2738</v>
      </c>
      <c r="AK51" t="s">
        <v>2739</v>
      </c>
    </row>
    <row r="52" spans="1:37">
      <c r="A52">
        <v>13547482066</v>
      </c>
      <c r="B52">
        <v>416108787</v>
      </c>
      <c r="C52" s="246">
        <v>44808.820671296293</v>
      </c>
      <c r="D52" s="246">
        <v>44808.87290509259</v>
      </c>
      <c r="E52" t="s">
        <v>2740</v>
      </c>
      <c r="J52" t="s">
        <v>2193</v>
      </c>
      <c r="K52" t="s">
        <v>35</v>
      </c>
      <c r="L52" t="s">
        <v>2741</v>
      </c>
      <c r="M52" t="s">
        <v>2742</v>
      </c>
      <c r="N52" t="s">
        <v>2743</v>
      </c>
      <c r="O52" t="s">
        <v>2744</v>
      </c>
      <c r="P52" t="s">
        <v>2201</v>
      </c>
      <c r="Q52" t="s">
        <v>2200</v>
      </c>
      <c r="R52" t="s">
        <v>2198</v>
      </c>
      <c r="S52" t="s">
        <v>2201</v>
      </c>
      <c r="T52" t="s">
        <v>2202</v>
      </c>
      <c r="U52" t="s">
        <v>2202</v>
      </c>
      <c r="V52" t="s">
        <v>2202</v>
      </c>
      <c r="W52" t="s">
        <v>2200</v>
      </c>
      <c r="X52" t="s">
        <v>2203</v>
      </c>
      <c r="Y52" t="s">
        <v>2193</v>
      </c>
      <c r="Z52" t="s">
        <v>2193</v>
      </c>
      <c r="AA52" t="s">
        <v>2193</v>
      </c>
      <c r="AB52" t="s">
        <v>2193</v>
      </c>
      <c r="AC52" t="s">
        <v>2193</v>
      </c>
      <c r="AD52" t="s">
        <v>2193</v>
      </c>
      <c r="AF52" t="s">
        <v>2745</v>
      </c>
      <c r="AG52" t="s">
        <v>2746</v>
      </c>
      <c r="AH52" t="s">
        <v>2747</v>
      </c>
      <c r="AI52" t="s">
        <v>2748</v>
      </c>
      <c r="AJ52" t="s">
        <v>2749</v>
      </c>
      <c r="AK52" t="s">
        <v>2750</v>
      </c>
    </row>
    <row r="53" spans="1:37">
      <c r="A53">
        <v>13547391215</v>
      </c>
      <c r="B53">
        <v>416108787</v>
      </c>
      <c r="C53" s="246">
        <v>44808.659942129627</v>
      </c>
      <c r="D53" s="246">
        <v>44808.723715277774</v>
      </c>
      <c r="E53" t="s">
        <v>2751</v>
      </c>
      <c r="J53" t="s">
        <v>2193</v>
      </c>
      <c r="K53" t="s">
        <v>35</v>
      </c>
      <c r="L53" t="s">
        <v>2752</v>
      </c>
      <c r="M53" t="s">
        <v>2753</v>
      </c>
      <c r="N53" t="s">
        <v>2754</v>
      </c>
      <c r="O53" t="s">
        <v>2755</v>
      </c>
      <c r="P53" t="s">
        <v>2202</v>
      </c>
      <c r="Q53" t="s">
        <v>2200</v>
      </c>
      <c r="R53" t="s">
        <v>2200</v>
      </c>
      <c r="S53" t="s">
        <v>2199</v>
      </c>
      <c r="T53" t="s">
        <v>2202</v>
      </c>
      <c r="U53" t="s">
        <v>2198</v>
      </c>
      <c r="V53" t="s">
        <v>2201</v>
      </c>
      <c r="W53" t="s">
        <v>2200</v>
      </c>
      <c r="X53" t="s">
        <v>2203</v>
      </c>
      <c r="Y53" t="s">
        <v>2193</v>
      </c>
      <c r="Z53" t="s">
        <v>2193</v>
      </c>
      <c r="AA53" t="s">
        <v>2193</v>
      </c>
      <c r="AB53" t="s">
        <v>2193</v>
      </c>
      <c r="AC53" t="s">
        <v>2203</v>
      </c>
      <c r="AD53" t="s">
        <v>2203</v>
      </c>
      <c r="AF53" t="s">
        <v>2756</v>
      </c>
      <c r="AG53" t="s">
        <v>2757</v>
      </c>
      <c r="AH53" t="s">
        <v>2758</v>
      </c>
      <c r="AI53" t="s">
        <v>2759</v>
      </c>
      <c r="AJ53" t="s">
        <v>2760</v>
      </c>
      <c r="AK53" t="s">
        <v>2761</v>
      </c>
    </row>
    <row r="54" spans="1:37">
      <c r="A54">
        <v>13547371109</v>
      </c>
      <c r="B54">
        <v>416108787</v>
      </c>
      <c r="C54" s="246">
        <v>44808.613425925927</v>
      </c>
      <c r="D54" s="246">
        <v>44808.631423611114</v>
      </c>
      <c r="E54" t="s">
        <v>2762</v>
      </c>
      <c r="J54" t="s">
        <v>2193</v>
      </c>
      <c r="K54" t="s">
        <v>35</v>
      </c>
      <c r="L54" t="s">
        <v>2763</v>
      </c>
      <c r="M54" t="s">
        <v>2764</v>
      </c>
      <c r="N54" t="s">
        <v>2765</v>
      </c>
      <c r="O54" t="s">
        <v>2766</v>
      </c>
      <c r="P54" t="s">
        <v>2198</v>
      </c>
      <c r="Q54" t="s">
        <v>2200</v>
      </c>
      <c r="R54" t="s">
        <v>2199</v>
      </c>
      <c r="S54" t="s">
        <v>2202</v>
      </c>
      <c r="T54" t="s">
        <v>2202</v>
      </c>
      <c r="U54" t="s">
        <v>2202</v>
      </c>
      <c r="V54" t="s">
        <v>2202</v>
      </c>
      <c r="W54" t="s">
        <v>2198</v>
      </c>
      <c r="X54" t="s">
        <v>2193</v>
      </c>
      <c r="Y54" t="s">
        <v>2193</v>
      </c>
      <c r="Z54" t="s">
        <v>2193</v>
      </c>
      <c r="AA54" t="s">
        <v>2193</v>
      </c>
      <c r="AB54" t="s">
        <v>2193</v>
      </c>
      <c r="AC54" t="s">
        <v>2193</v>
      </c>
      <c r="AD54" t="s">
        <v>2203</v>
      </c>
      <c r="AF54" t="s">
        <v>2767</v>
      </c>
      <c r="AG54" t="s">
        <v>2768</v>
      </c>
      <c r="AH54" t="s">
        <v>2769</v>
      </c>
      <c r="AI54" t="s">
        <v>2770</v>
      </c>
      <c r="AJ54" t="s">
        <v>2771</v>
      </c>
      <c r="AK54" t="s">
        <v>2772</v>
      </c>
    </row>
    <row r="55" spans="1:37">
      <c r="A55">
        <v>13545411713</v>
      </c>
      <c r="B55">
        <v>416108787</v>
      </c>
      <c r="C55" s="246">
        <v>44804.894456018519</v>
      </c>
      <c r="D55" s="246">
        <v>44804.937800925924</v>
      </c>
      <c r="E55" t="s">
        <v>2773</v>
      </c>
      <c r="J55" t="s">
        <v>2193</v>
      </c>
      <c r="K55" t="s">
        <v>35</v>
      </c>
      <c r="L55" t="s">
        <v>2774</v>
      </c>
      <c r="M55" t="s">
        <v>2775</v>
      </c>
      <c r="N55" t="s">
        <v>2776</v>
      </c>
      <c r="O55" t="s">
        <v>2777</v>
      </c>
      <c r="P55" t="s">
        <v>2202</v>
      </c>
      <c r="Q55" t="s">
        <v>2200</v>
      </c>
      <c r="R55" t="s">
        <v>2200</v>
      </c>
      <c r="S55" t="s">
        <v>2198</v>
      </c>
      <c r="T55" t="s">
        <v>2201</v>
      </c>
      <c r="U55" t="s">
        <v>2202</v>
      </c>
      <c r="V55" t="s">
        <v>2201</v>
      </c>
      <c r="W55" t="s">
        <v>2200</v>
      </c>
      <c r="X55" t="s">
        <v>2193</v>
      </c>
      <c r="Y55" t="s">
        <v>2193</v>
      </c>
      <c r="Z55" t="s">
        <v>2193</v>
      </c>
      <c r="AA55" t="s">
        <v>2193</v>
      </c>
      <c r="AB55" t="s">
        <v>2193</v>
      </c>
      <c r="AC55" t="s">
        <v>2203</v>
      </c>
      <c r="AD55" t="s">
        <v>2193</v>
      </c>
      <c r="AF55" t="s">
        <v>2778</v>
      </c>
      <c r="AG55" t="s">
        <v>2779</v>
      </c>
      <c r="AH55" t="s">
        <v>2780</v>
      </c>
      <c r="AI55" t="s">
        <v>2781</v>
      </c>
      <c r="AJ55" t="s">
        <v>2782</v>
      </c>
      <c r="AK55" t="s">
        <v>2783</v>
      </c>
    </row>
    <row r="56" spans="1:37">
      <c r="A56">
        <v>13464048850</v>
      </c>
      <c r="B56">
        <v>416108787</v>
      </c>
      <c r="C56" s="246">
        <v>44686.516192129631</v>
      </c>
      <c r="D56" s="246">
        <v>44686.541030092594</v>
      </c>
      <c r="E56" t="s">
        <v>2784</v>
      </c>
      <c r="J56" t="s">
        <v>2193</v>
      </c>
      <c r="K56" t="s">
        <v>35</v>
      </c>
      <c r="L56" t="s">
        <v>2785</v>
      </c>
      <c r="M56" t="s">
        <v>2258</v>
      </c>
      <c r="N56" t="s">
        <v>2786</v>
      </c>
      <c r="O56" t="s">
        <v>2787</v>
      </c>
      <c r="P56" t="s">
        <v>2199</v>
      </c>
      <c r="Q56" t="s">
        <v>2202</v>
      </c>
      <c r="R56" t="s">
        <v>2200</v>
      </c>
      <c r="S56" t="s">
        <v>2198</v>
      </c>
      <c r="T56" t="s">
        <v>2202</v>
      </c>
      <c r="U56" t="s">
        <v>2199</v>
      </c>
      <c r="V56" t="s">
        <v>2199</v>
      </c>
      <c r="W56" t="s">
        <v>2198</v>
      </c>
      <c r="X56" t="s">
        <v>2203</v>
      </c>
      <c r="Y56" t="s">
        <v>2193</v>
      </c>
      <c r="Z56" t="s">
        <v>2193</v>
      </c>
      <c r="AA56" t="s">
        <v>2193</v>
      </c>
      <c r="AB56" t="s">
        <v>2193</v>
      </c>
      <c r="AC56" t="s">
        <v>2203</v>
      </c>
      <c r="AD56" t="s">
        <v>2193</v>
      </c>
      <c r="AF56" t="s">
        <v>2788</v>
      </c>
      <c r="AG56" t="s">
        <v>2789</v>
      </c>
      <c r="AH56" t="s">
        <v>2790</v>
      </c>
      <c r="AI56" t="s">
        <v>2791</v>
      </c>
      <c r="AJ56" t="s">
        <v>2792</v>
      </c>
      <c r="AK56" t="s">
        <v>2793</v>
      </c>
    </row>
    <row r="57" spans="1:37">
      <c r="A57">
        <v>13461776020</v>
      </c>
      <c r="B57">
        <v>416108787</v>
      </c>
      <c r="C57" s="246">
        <v>44684.350023148145</v>
      </c>
      <c r="D57" s="246">
        <v>44684.383460648147</v>
      </c>
      <c r="E57" t="s">
        <v>2794</v>
      </c>
      <c r="J57" t="s">
        <v>2193</v>
      </c>
      <c r="K57" t="s">
        <v>35</v>
      </c>
      <c r="L57" t="s">
        <v>2795</v>
      </c>
      <c r="M57" t="s">
        <v>2796</v>
      </c>
      <c r="N57" t="s">
        <v>2797</v>
      </c>
      <c r="O57" t="s">
        <v>2798</v>
      </c>
      <c r="P57" t="s">
        <v>2202</v>
      </c>
      <c r="Q57" t="s">
        <v>2200</v>
      </c>
      <c r="R57" t="s">
        <v>2200</v>
      </c>
      <c r="S57" t="s">
        <v>2198</v>
      </c>
      <c r="T57" t="s">
        <v>2202</v>
      </c>
      <c r="U57" t="s">
        <v>2202</v>
      </c>
      <c r="V57" t="s">
        <v>2201</v>
      </c>
      <c r="W57" t="s">
        <v>2198</v>
      </c>
      <c r="X57" t="s">
        <v>2193</v>
      </c>
      <c r="Y57" t="s">
        <v>2193</v>
      </c>
      <c r="Z57" t="s">
        <v>2193</v>
      </c>
      <c r="AA57" t="s">
        <v>2193</v>
      </c>
      <c r="AB57" t="s">
        <v>2203</v>
      </c>
      <c r="AC57" t="s">
        <v>2193</v>
      </c>
      <c r="AD57" t="s">
        <v>2193</v>
      </c>
      <c r="AF57" t="s">
        <v>2799</v>
      </c>
      <c r="AG57" t="s">
        <v>2800</v>
      </c>
      <c r="AH57" t="s">
        <v>2801</v>
      </c>
      <c r="AI57" t="s">
        <v>2802</v>
      </c>
      <c r="AJ57" t="s">
        <v>2803</v>
      </c>
      <c r="AK57" t="s">
        <v>2804</v>
      </c>
    </row>
    <row r="58" spans="1:37">
      <c r="A58">
        <v>13460605463</v>
      </c>
      <c r="B58">
        <v>416108787</v>
      </c>
      <c r="C58" s="246">
        <v>44682.91133101852</v>
      </c>
      <c r="D58" s="246">
        <v>44682.946157407408</v>
      </c>
      <c r="E58" t="s">
        <v>2805</v>
      </c>
      <c r="J58" t="s">
        <v>2193</v>
      </c>
      <c r="K58" t="s">
        <v>35</v>
      </c>
      <c r="L58" t="s">
        <v>2806</v>
      </c>
      <c r="M58" t="s">
        <v>2807</v>
      </c>
      <c r="N58" t="s">
        <v>2808</v>
      </c>
      <c r="O58" t="s">
        <v>2809</v>
      </c>
      <c r="P58" t="s">
        <v>2201</v>
      </c>
      <c r="Q58" t="s">
        <v>2200</v>
      </c>
      <c r="R58" t="s">
        <v>2200</v>
      </c>
      <c r="S58" t="s">
        <v>2199</v>
      </c>
      <c r="T58" t="s">
        <v>2202</v>
      </c>
      <c r="U58" t="s">
        <v>2202</v>
      </c>
      <c r="V58" t="s">
        <v>2198</v>
      </c>
      <c r="W58" t="s">
        <v>2202</v>
      </c>
      <c r="X58" t="s">
        <v>2203</v>
      </c>
      <c r="Y58" t="s">
        <v>2193</v>
      </c>
      <c r="Z58" t="s">
        <v>2193</v>
      </c>
      <c r="AA58" t="s">
        <v>2193</v>
      </c>
      <c r="AB58" t="s">
        <v>2193</v>
      </c>
      <c r="AC58" t="s">
        <v>2193</v>
      </c>
      <c r="AD58" t="s">
        <v>2193</v>
      </c>
      <c r="AF58" t="s">
        <v>2810</v>
      </c>
      <c r="AG58" t="s">
        <v>2811</v>
      </c>
      <c r="AH58" t="s">
        <v>2812</v>
      </c>
      <c r="AI58" t="s">
        <v>2813</v>
      </c>
      <c r="AJ58" t="s">
        <v>2814</v>
      </c>
      <c r="AK58" t="s">
        <v>2815</v>
      </c>
    </row>
    <row r="59" spans="1:37">
      <c r="A59">
        <v>13459884457</v>
      </c>
      <c r="B59">
        <v>416108787</v>
      </c>
      <c r="C59" s="246">
        <v>44681.535011574073</v>
      </c>
      <c r="D59" s="246">
        <v>44681.552372685182</v>
      </c>
      <c r="E59" t="s">
        <v>2816</v>
      </c>
      <c r="J59" t="s">
        <v>2193</v>
      </c>
      <c r="K59" t="s">
        <v>35</v>
      </c>
      <c r="L59" t="s">
        <v>2817</v>
      </c>
      <c r="M59" t="s">
        <v>2818</v>
      </c>
      <c r="N59" t="s">
        <v>2819</v>
      </c>
      <c r="O59" t="s">
        <v>2820</v>
      </c>
      <c r="P59" t="s">
        <v>2199</v>
      </c>
      <c r="Q59" t="s">
        <v>2200</v>
      </c>
      <c r="R59" t="s">
        <v>2198</v>
      </c>
      <c r="S59" t="s">
        <v>2198</v>
      </c>
      <c r="T59" t="s">
        <v>2199</v>
      </c>
      <c r="U59" t="s">
        <v>2199</v>
      </c>
      <c r="V59" t="s">
        <v>2202</v>
      </c>
      <c r="W59" t="s">
        <v>2198</v>
      </c>
      <c r="X59" t="s">
        <v>2203</v>
      </c>
      <c r="Y59" t="s">
        <v>2193</v>
      </c>
      <c r="Z59" t="s">
        <v>2193</v>
      </c>
      <c r="AA59" t="s">
        <v>2193</v>
      </c>
      <c r="AB59" t="s">
        <v>2203</v>
      </c>
      <c r="AC59" t="s">
        <v>2193</v>
      </c>
      <c r="AD59" t="s">
        <v>2203</v>
      </c>
      <c r="AG59" t="s">
        <v>2821</v>
      </c>
      <c r="AH59" t="s">
        <v>2822</v>
      </c>
      <c r="AI59" t="s">
        <v>2823</v>
      </c>
      <c r="AJ59" t="s">
        <v>2824</v>
      </c>
      <c r="AK59" t="s">
        <v>2825</v>
      </c>
    </row>
    <row r="60" spans="1:37">
      <c r="A60">
        <v>13458230623</v>
      </c>
      <c r="B60">
        <v>416108787</v>
      </c>
      <c r="C60" s="246">
        <v>44679.611145833333</v>
      </c>
      <c r="D60" s="246">
        <v>44679.636736111112</v>
      </c>
      <c r="E60" t="s">
        <v>2826</v>
      </c>
      <c r="J60" t="s">
        <v>2193</v>
      </c>
      <c r="K60" t="s">
        <v>35</v>
      </c>
      <c r="L60" t="s">
        <v>2827</v>
      </c>
      <c r="M60" t="s">
        <v>2828</v>
      </c>
      <c r="N60" t="s">
        <v>2829</v>
      </c>
      <c r="O60" t="s">
        <v>2830</v>
      </c>
      <c r="P60" t="s">
        <v>2199</v>
      </c>
      <c r="Q60" t="s">
        <v>2200</v>
      </c>
      <c r="R60" t="s">
        <v>2201</v>
      </c>
      <c r="S60" t="s">
        <v>2201</v>
      </c>
      <c r="T60" t="s">
        <v>2202</v>
      </c>
      <c r="U60" t="s">
        <v>2202</v>
      </c>
      <c r="V60" t="s">
        <v>2198</v>
      </c>
      <c r="W60" t="s">
        <v>2202</v>
      </c>
      <c r="X60" t="s">
        <v>2203</v>
      </c>
      <c r="Y60" t="s">
        <v>2193</v>
      </c>
      <c r="Z60" t="s">
        <v>2193</v>
      </c>
      <c r="AA60" t="s">
        <v>2203</v>
      </c>
      <c r="AB60" t="s">
        <v>2203</v>
      </c>
      <c r="AC60" t="s">
        <v>2203</v>
      </c>
      <c r="AD60" t="s">
        <v>2193</v>
      </c>
      <c r="AF60" t="s">
        <v>2831</v>
      </c>
      <c r="AG60" t="s">
        <v>2832</v>
      </c>
      <c r="AH60" t="s">
        <v>2833</v>
      </c>
      <c r="AI60" t="s">
        <v>2834</v>
      </c>
      <c r="AJ60" t="s">
        <v>2835</v>
      </c>
      <c r="AK60" t="s">
        <v>2836</v>
      </c>
    </row>
    <row r="61" spans="1:37">
      <c r="A61">
        <v>13457192725</v>
      </c>
      <c r="B61">
        <v>416108787</v>
      </c>
      <c r="C61" s="246">
        <v>44678.65357638889</v>
      </c>
      <c r="D61" s="246">
        <v>44678.677777777775</v>
      </c>
      <c r="E61" t="s">
        <v>2837</v>
      </c>
      <c r="J61" t="s">
        <v>2193</v>
      </c>
      <c r="K61" t="s">
        <v>35</v>
      </c>
      <c r="L61" t="s">
        <v>2838</v>
      </c>
      <c r="M61" t="s">
        <v>2839</v>
      </c>
      <c r="N61" t="s">
        <v>2840</v>
      </c>
      <c r="O61" t="s">
        <v>2841</v>
      </c>
      <c r="P61" t="s">
        <v>2198</v>
      </c>
      <c r="Q61" t="s">
        <v>2200</v>
      </c>
      <c r="R61" t="s">
        <v>2200</v>
      </c>
      <c r="S61" t="s">
        <v>2202</v>
      </c>
      <c r="T61" t="s">
        <v>2202</v>
      </c>
      <c r="U61" t="s">
        <v>2198</v>
      </c>
      <c r="V61" t="s">
        <v>2198</v>
      </c>
      <c r="W61" t="s">
        <v>2200</v>
      </c>
      <c r="X61" t="s">
        <v>2203</v>
      </c>
      <c r="Y61" t="s">
        <v>2193</v>
      </c>
      <c r="Z61" t="s">
        <v>2193</v>
      </c>
      <c r="AA61" t="s">
        <v>2193</v>
      </c>
      <c r="AB61" t="s">
        <v>2193</v>
      </c>
      <c r="AC61" t="s">
        <v>2193</v>
      </c>
      <c r="AD61" t="s">
        <v>2193</v>
      </c>
      <c r="AF61" t="s">
        <v>2842</v>
      </c>
      <c r="AG61" t="s">
        <v>2843</v>
      </c>
      <c r="AH61" t="s">
        <v>2844</v>
      </c>
      <c r="AI61" t="s">
        <v>2845</v>
      </c>
      <c r="AJ61" t="s">
        <v>2846</v>
      </c>
      <c r="AK61" t="s">
        <v>2847</v>
      </c>
    </row>
    <row r="62" spans="1:37">
      <c r="A62">
        <v>13457185646</v>
      </c>
      <c r="B62">
        <v>416108787</v>
      </c>
      <c r="C62" s="246">
        <v>44678.647777777776</v>
      </c>
      <c r="D62" s="246">
        <v>44678.673541666663</v>
      </c>
      <c r="E62" t="s">
        <v>2848</v>
      </c>
      <c r="J62" t="s">
        <v>2193</v>
      </c>
      <c r="K62" t="s">
        <v>35</v>
      </c>
      <c r="L62" t="s">
        <v>2849</v>
      </c>
      <c r="M62" t="s">
        <v>2850</v>
      </c>
      <c r="N62" t="s">
        <v>2851</v>
      </c>
      <c r="O62" t="s">
        <v>2852</v>
      </c>
      <c r="P62" t="s">
        <v>2198</v>
      </c>
      <c r="Q62" t="s">
        <v>2200</v>
      </c>
      <c r="R62" t="s">
        <v>2198</v>
      </c>
      <c r="S62" t="s">
        <v>2200</v>
      </c>
      <c r="T62" t="s">
        <v>2202</v>
      </c>
      <c r="U62" t="s">
        <v>2202</v>
      </c>
      <c r="V62" t="s">
        <v>2202</v>
      </c>
      <c r="W62" t="s">
        <v>2200</v>
      </c>
      <c r="X62" t="s">
        <v>2203</v>
      </c>
      <c r="Y62" t="s">
        <v>2203</v>
      </c>
      <c r="Z62" t="s">
        <v>2193</v>
      </c>
      <c r="AA62" t="s">
        <v>2203</v>
      </c>
      <c r="AB62" t="s">
        <v>2193</v>
      </c>
      <c r="AC62" t="s">
        <v>2203</v>
      </c>
      <c r="AD62" t="s">
        <v>2203</v>
      </c>
      <c r="AF62" t="s">
        <v>2853</v>
      </c>
      <c r="AG62" t="s">
        <v>2854</v>
      </c>
      <c r="AH62" t="s">
        <v>2855</v>
      </c>
      <c r="AI62" t="s">
        <v>2856</v>
      </c>
      <c r="AJ62" t="s">
        <v>2857</v>
      </c>
      <c r="AK62" t="s">
        <v>2858</v>
      </c>
    </row>
    <row r="63" spans="1:37">
      <c r="A63">
        <v>13454959935</v>
      </c>
      <c r="B63">
        <v>416108787</v>
      </c>
      <c r="C63" s="246">
        <v>44676.664687500001</v>
      </c>
      <c r="D63" s="246">
        <v>44676.784733796296</v>
      </c>
      <c r="E63" t="s">
        <v>2859</v>
      </c>
      <c r="J63" t="s">
        <v>2193</v>
      </c>
      <c r="K63" t="s">
        <v>35</v>
      </c>
      <c r="L63" t="s">
        <v>2860</v>
      </c>
      <c r="M63" t="s">
        <v>2861</v>
      </c>
      <c r="N63" t="s">
        <v>2862</v>
      </c>
      <c r="O63" t="s">
        <v>2863</v>
      </c>
      <c r="P63" t="s">
        <v>2198</v>
      </c>
      <c r="Q63" t="s">
        <v>2200</v>
      </c>
      <c r="R63" t="s">
        <v>2200</v>
      </c>
      <c r="S63" t="s">
        <v>2198</v>
      </c>
      <c r="T63" t="s">
        <v>2202</v>
      </c>
      <c r="U63" t="s">
        <v>2201</v>
      </c>
      <c r="V63" t="s">
        <v>2199</v>
      </c>
      <c r="W63" t="s">
        <v>2200</v>
      </c>
      <c r="X63" t="s">
        <v>2203</v>
      </c>
      <c r="Y63" t="s">
        <v>2203</v>
      </c>
      <c r="Z63" t="s">
        <v>2193</v>
      </c>
      <c r="AA63" t="s">
        <v>2193</v>
      </c>
      <c r="AB63" t="s">
        <v>2193</v>
      </c>
      <c r="AC63" t="s">
        <v>2203</v>
      </c>
      <c r="AD63" t="s">
        <v>2193</v>
      </c>
      <c r="AF63" t="s">
        <v>2864</v>
      </c>
      <c r="AG63" t="s">
        <v>2865</v>
      </c>
      <c r="AH63" t="s">
        <v>2866</v>
      </c>
      <c r="AI63" t="s">
        <v>2867</v>
      </c>
      <c r="AJ63" t="s">
        <v>2868</v>
      </c>
      <c r="AK63" t="s">
        <v>2869</v>
      </c>
    </row>
    <row r="64" spans="1:37">
      <c r="A64">
        <v>13454958129</v>
      </c>
      <c r="B64">
        <v>416108787</v>
      </c>
      <c r="C64" s="246">
        <v>44676.664050925923</v>
      </c>
      <c r="D64" s="246">
        <v>44676.717314814814</v>
      </c>
      <c r="E64" t="s">
        <v>2870</v>
      </c>
      <c r="J64" t="s">
        <v>2193</v>
      </c>
      <c r="K64" t="s">
        <v>35</v>
      </c>
      <c r="L64" t="s">
        <v>2871</v>
      </c>
      <c r="M64" t="s">
        <v>2872</v>
      </c>
      <c r="N64" t="s">
        <v>2873</v>
      </c>
      <c r="O64" t="s">
        <v>2874</v>
      </c>
      <c r="P64" t="s">
        <v>2202</v>
      </c>
      <c r="Q64" t="s">
        <v>2200</v>
      </c>
      <c r="R64" t="s">
        <v>2198</v>
      </c>
      <c r="S64" t="s">
        <v>2198</v>
      </c>
      <c r="T64" t="s">
        <v>2202</v>
      </c>
      <c r="U64" t="s">
        <v>2198</v>
      </c>
      <c r="V64" t="s">
        <v>2201</v>
      </c>
      <c r="W64" t="s">
        <v>2198</v>
      </c>
      <c r="X64" t="s">
        <v>2203</v>
      </c>
      <c r="Y64" t="s">
        <v>2193</v>
      </c>
      <c r="Z64" t="s">
        <v>2193</v>
      </c>
      <c r="AA64" t="s">
        <v>2203</v>
      </c>
      <c r="AB64" t="s">
        <v>2193</v>
      </c>
      <c r="AC64" t="s">
        <v>2203</v>
      </c>
      <c r="AD64" t="s">
        <v>2193</v>
      </c>
      <c r="AF64" t="s">
        <v>2875</v>
      </c>
      <c r="AG64" t="s">
        <v>2876</v>
      </c>
      <c r="AH64" t="s">
        <v>2877</v>
      </c>
      <c r="AI64" t="s">
        <v>2878</v>
      </c>
      <c r="AJ64" t="s">
        <v>2879</v>
      </c>
      <c r="AK64" t="s">
        <v>2880</v>
      </c>
    </row>
    <row r="65" spans="1:37">
      <c r="A65">
        <v>13454956871</v>
      </c>
      <c r="B65">
        <v>416108787</v>
      </c>
      <c r="C65" s="246">
        <v>44676.664212962962</v>
      </c>
      <c r="D65" s="246">
        <v>44676.710034722222</v>
      </c>
      <c r="E65" t="s">
        <v>2881</v>
      </c>
      <c r="J65" t="s">
        <v>2193</v>
      </c>
      <c r="K65" t="s">
        <v>35</v>
      </c>
      <c r="L65" t="s">
        <v>2882</v>
      </c>
      <c r="M65" t="s">
        <v>2883</v>
      </c>
      <c r="N65" t="s">
        <v>2884</v>
      </c>
      <c r="O65" t="s">
        <v>2885</v>
      </c>
      <c r="P65" t="s">
        <v>2198</v>
      </c>
      <c r="Q65" t="s">
        <v>2200</v>
      </c>
      <c r="R65" t="s">
        <v>2200</v>
      </c>
      <c r="S65" t="s">
        <v>2198</v>
      </c>
      <c r="T65" t="s">
        <v>2202</v>
      </c>
      <c r="U65" t="s">
        <v>2201</v>
      </c>
      <c r="V65" t="s">
        <v>2198</v>
      </c>
      <c r="W65" t="s">
        <v>2200</v>
      </c>
      <c r="X65" t="s">
        <v>2203</v>
      </c>
      <c r="Y65" t="s">
        <v>2193</v>
      </c>
      <c r="Z65" t="s">
        <v>2193</v>
      </c>
      <c r="AA65" t="s">
        <v>2193</v>
      </c>
      <c r="AB65" t="s">
        <v>2193</v>
      </c>
      <c r="AC65" t="s">
        <v>2203</v>
      </c>
      <c r="AD65" t="s">
        <v>2193</v>
      </c>
      <c r="AF65" t="s">
        <v>2886</v>
      </c>
      <c r="AG65" t="s">
        <v>2887</v>
      </c>
      <c r="AH65" t="s">
        <v>2888</v>
      </c>
      <c r="AI65" t="s">
        <v>2889</v>
      </c>
      <c r="AJ65" t="s">
        <v>2890</v>
      </c>
      <c r="AK65" t="s">
        <v>2891</v>
      </c>
    </row>
    <row r="66" spans="1:37">
      <c r="A66">
        <v>13454958191</v>
      </c>
      <c r="B66">
        <v>416108787</v>
      </c>
      <c r="C66" s="246">
        <v>44676.663391203707</v>
      </c>
      <c r="D66" s="246">
        <v>44676.709409722222</v>
      </c>
      <c r="E66" t="s">
        <v>2892</v>
      </c>
      <c r="J66" t="s">
        <v>2193</v>
      </c>
      <c r="K66" t="s">
        <v>35</v>
      </c>
      <c r="L66" t="s">
        <v>2893</v>
      </c>
      <c r="M66" t="s">
        <v>2894</v>
      </c>
      <c r="N66" t="s">
        <v>2895</v>
      </c>
      <c r="O66" t="s">
        <v>2896</v>
      </c>
      <c r="P66" t="s">
        <v>2198</v>
      </c>
      <c r="Q66" t="s">
        <v>2200</v>
      </c>
      <c r="R66" t="s">
        <v>2198</v>
      </c>
      <c r="S66" t="s">
        <v>2198</v>
      </c>
      <c r="T66" t="s">
        <v>2202</v>
      </c>
      <c r="U66" t="s">
        <v>2198</v>
      </c>
      <c r="V66" t="s">
        <v>2201</v>
      </c>
      <c r="W66" t="s">
        <v>2200</v>
      </c>
      <c r="X66" t="s">
        <v>2203</v>
      </c>
      <c r="Y66" t="s">
        <v>2193</v>
      </c>
      <c r="Z66" t="s">
        <v>2193</v>
      </c>
      <c r="AA66" t="s">
        <v>2193</v>
      </c>
      <c r="AB66" t="s">
        <v>2193</v>
      </c>
      <c r="AC66" t="s">
        <v>2203</v>
      </c>
      <c r="AD66" t="s">
        <v>2193</v>
      </c>
      <c r="AF66" t="s">
        <v>2897</v>
      </c>
      <c r="AG66" t="s">
        <v>2898</v>
      </c>
      <c r="AH66" t="s">
        <v>2899</v>
      </c>
      <c r="AI66" t="s">
        <v>2900</v>
      </c>
      <c r="AJ66" t="s">
        <v>2901</v>
      </c>
      <c r="AK66" t="s">
        <v>2902</v>
      </c>
    </row>
    <row r="67" spans="1:37">
      <c r="A67">
        <v>13454959485</v>
      </c>
      <c r="B67">
        <v>416108787</v>
      </c>
      <c r="C67" s="246">
        <v>44676.663703703707</v>
      </c>
      <c r="D67" s="246">
        <v>44676.708958333336</v>
      </c>
      <c r="E67" t="s">
        <v>2903</v>
      </c>
      <c r="J67" t="s">
        <v>2193</v>
      </c>
      <c r="K67" t="s">
        <v>38</v>
      </c>
      <c r="L67" t="s">
        <v>2904</v>
      </c>
      <c r="M67" t="s">
        <v>2905</v>
      </c>
      <c r="N67" t="s">
        <v>2906</v>
      </c>
      <c r="O67" t="s">
        <v>2907</v>
      </c>
      <c r="P67" t="s">
        <v>2202</v>
      </c>
      <c r="Q67" t="s">
        <v>2200</v>
      </c>
      <c r="R67" t="s">
        <v>2200</v>
      </c>
      <c r="S67" t="s">
        <v>2198</v>
      </c>
      <c r="T67" t="s">
        <v>2198</v>
      </c>
      <c r="U67" t="s">
        <v>2198</v>
      </c>
      <c r="V67" t="s">
        <v>2198</v>
      </c>
      <c r="W67" t="s">
        <v>2198</v>
      </c>
      <c r="X67" t="s">
        <v>2193</v>
      </c>
      <c r="Y67" t="s">
        <v>2193</v>
      </c>
      <c r="Z67" t="s">
        <v>2193</v>
      </c>
      <c r="AA67" t="s">
        <v>2193</v>
      </c>
      <c r="AB67" t="s">
        <v>2193</v>
      </c>
      <c r="AC67" t="s">
        <v>2193</v>
      </c>
      <c r="AD67" t="s">
        <v>2203</v>
      </c>
      <c r="AF67" t="s">
        <v>2908</v>
      </c>
      <c r="AG67" t="s">
        <v>2909</v>
      </c>
      <c r="AH67" t="s">
        <v>2910</v>
      </c>
      <c r="AI67" t="s">
        <v>2911</v>
      </c>
      <c r="AJ67" t="s">
        <v>2912</v>
      </c>
      <c r="AK67" t="s">
        <v>2913</v>
      </c>
    </row>
    <row r="68" spans="1:37">
      <c r="A68">
        <v>13454956742</v>
      </c>
      <c r="B68">
        <v>416108787</v>
      </c>
      <c r="C68" s="246">
        <v>44676.664699074077</v>
      </c>
      <c r="D68" s="246">
        <v>44676.708333333336</v>
      </c>
      <c r="E68" t="s">
        <v>2914</v>
      </c>
      <c r="J68" t="s">
        <v>2193</v>
      </c>
      <c r="K68" t="s">
        <v>35</v>
      </c>
      <c r="L68" t="s">
        <v>2915</v>
      </c>
      <c r="M68" t="s">
        <v>2916</v>
      </c>
      <c r="N68" t="s">
        <v>2917</v>
      </c>
      <c r="O68" t="s">
        <v>2918</v>
      </c>
      <c r="P68" t="s">
        <v>2202</v>
      </c>
      <c r="Q68" t="s">
        <v>2200</v>
      </c>
      <c r="R68" t="s">
        <v>2198</v>
      </c>
      <c r="S68" t="s">
        <v>2198</v>
      </c>
      <c r="T68" t="s">
        <v>2202</v>
      </c>
      <c r="U68" t="s">
        <v>2202</v>
      </c>
      <c r="V68" t="s">
        <v>2199</v>
      </c>
      <c r="W68" t="s">
        <v>2200</v>
      </c>
      <c r="X68" t="s">
        <v>2203</v>
      </c>
      <c r="Y68" t="s">
        <v>2193</v>
      </c>
      <c r="Z68" t="s">
        <v>2193</v>
      </c>
      <c r="AA68" t="s">
        <v>2193</v>
      </c>
      <c r="AB68" t="s">
        <v>2193</v>
      </c>
      <c r="AC68" t="s">
        <v>2203</v>
      </c>
      <c r="AD68" t="s">
        <v>2193</v>
      </c>
      <c r="AF68" t="s">
        <v>2919</v>
      </c>
      <c r="AG68" t="s">
        <v>2920</v>
      </c>
      <c r="AH68" t="s">
        <v>2921</v>
      </c>
      <c r="AI68" t="s">
        <v>2922</v>
      </c>
      <c r="AJ68" t="s">
        <v>2923</v>
      </c>
      <c r="AK68" t="s">
        <v>2924</v>
      </c>
    </row>
    <row r="69" spans="1:37">
      <c r="A69">
        <v>13454956692</v>
      </c>
      <c r="B69">
        <v>416108787</v>
      </c>
      <c r="C69" s="246">
        <v>44676.663726851853</v>
      </c>
      <c r="D69" s="246">
        <v>44676.705914351849</v>
      </c>
      <c r="E69" t="s">
        <v>2925</v>
      </c>
      <c r="J69" t="s">
        <v>2193</v>
      </c>
      <c r="K69" t="s">
        <v>35</v>
      </c>
      <c r="L69" t="s">
        <v>2926</v>
      </c>
      <c r="M69" t="s">
        <v>2927</v>
      </c>
      <c r="N69" t="s">
        <v>2928</v>
      </c>
      <c r="O69" t="s">
        <v>2929</v>
      </c>
      <c r="P69" t="s">
        <v>2202</v>
      </c>
      <c r="Q69" t="s">
        <v>2198</v>
      </c>
      <c r="R69" t="s">
        <v>2198</v>
      </c>
      <c r="S69" t="s">
        <v>2202</v>
      </c>
      <c r="T69" t="s">
        <v>2198</v>
      </c>
      <c r="U69" t="s">
        <v>2201</v>
      </c>
      <c r="V69" t="s">
        <v>2201</v>
      </c>
      <c r="W69" t="s">
        <v>2198</v>
      </c>
      <c r="X69" t="s">
        <v>2203</v>
      </c>
      <c r="Y69" t="s">
        <v>2203</v>
      </c>
      <c r="Z69" t="s">
        <v>2193</v>
      </c>
      <c r="AA69" t="s">
        <v>2193</v>
      </c>
      <c r="AB69" t="s">
        <v>2203</v>
      </c>
      <c r="AC69" t="s">
        <v>2203</v>
      </c>
      <c r="AD69" t="s">
        <v>2193</v>
      </c>
      <c r="AF69" t="s">
        <v>2930</v>
      </c>
      <c r="AG69" t="s">
        <v>2931</v>
      </c>
      <c r="AH69" t="s">
        <v>2932</v>
      </c>
      <c r="AI69" t="s">
        <v>2933</v>
      </c>
      <c r="AJ69" t="s">
        <v>2934</v>
      </c>
      <c r="AK69" t="s">
        <v>2935</v>
      </c>
    </row>
    <row r="70" spans="1:37">
      <c r="A70">
        <v>13454957066</v>
      </c>
      <c r="B70">
        <v>416108787</v>
      </c>
      <c r="C70" s="246">
        <v>44676.663854166669</v>
      </c>
      <c r="D70" s="246">
        <v>44676.705092592594</v>
      </c>
      <c r="E70" t="s">
        <v>2936</v>
      </c>
      <c r="J70" t="s">
        <v>2193</v>
      </c>
      <c r="K70" t="s">
        <v>35</v>
      </c>
      <c r="L70" t="s">
        <v>2937</v>
      </c>
      <c r="M70" t="s">
        <v>2938</v>
      </c>
      <c r="N70" t="s">
        <v>2939</v>
      </c>
      <c r="O70" t="s">
        <v>2940</v>
      </c>
      <c r="P70" t="s">
        <v>2198</v>
      </c>
      <c r="Q70" t="s">
        <v>2200</v>
      </c>
      <c r="R70" t="s">
        <v>2198</v>
      </c>
      <c r="S70" t="s">
        <v>2198</v>
      </c>
      <c r="T70" t="s">
        <v>2202</v>
      </c>
      <c r="U70" t="s">
        <v>2202</v>
      </c>
      <c r="V70" t="s">
        <v>2202</v>
      </c>
      <c r="W70" t="s">
        <v>2198</v>
      </c>
      <c r="X70" t="s">
        <v>2203</v>
      </c>
      <c r="Y70" t="s">
        <v>2203</v>
      </c>
      <c r="Z70" t="s">
        <v>2193</v>
      </c>
      <c r="AA70" t="s">
        <v>2193</v>
      </c>
      <c r="AB70" t="s">
        <v>2193</v>
      </c>
      <c r="AC70" t="s">
        <v>2193</v>
      </c>
      <c r="AD70" t="s">
        <v>2193</v>
      </c>
      <c r="AF70" t="s">
        <v>2941</v>
      </c>
      <c r="AG70" t="s">
        <v>2942</v>
      </c>
      <c r="AH70" t="s">
        <v>2943</v>
      </c>
      <c r="AI70" t="s">
        <v>2944</v>
      </c>
      <c r="AJ70" t="s">
        <v>2945</v>
      </c>
      <c r="AK70" t="s">
        <v>2946</v>
      </c>
    </row>
    <row r="71" spans="1:37">
      <c r="A71">
        <v>13454956998</v>
      </c>
      <c r="B71">
        <v>416108787</v>
      </c>
      <c r="C71" s="246">
        <v>44676.663715277777</v>
      </c>
      <c r="D71" s="246">
        <v>44676.704641203702</v>
      </c>
      <c r="E71" t="s">
        <v>2947</v>
      </c>
      <c r="J71" t="s">
        <v>2193</v>
      </c>
      <c r="K71" t="s">
        <v>35</v>
      </c>
      <c r="L71" t="s">
        <v>2948</v>
      </c>
      <c r="M71" t="s">
        <v>2258</v>
      </c>
      <c r="N71" t="s">
        <v>2949</v>
      </c>
      <c r="O71" t="s">
        <v>2950</v>
      </c>
      <c r="P71" t="s">
        <v>2198</v>
      </c>
      <c r="Q71" t="s">
        <v>2201</v>
      </c>
      <c r="R71" t="s">
        <v>2198</v>
      </c>
      <c r="S71" t="s">
        <v>2202</v>
      </c>
      <c r="T71" t="s">
        <v>2199</v>
      </c>
      <c r="U71" t="s">
        <v>2202</v>
      </c>
      <c r="V71" t="s">
        <v>2202</v>
      </c>
      <c r="W71" t="s">
        <v>2198</v>
      </c>
      <c r="X71" t="s">
        <v>2193</v>
      </c>
      <c r="Y71" t="s">
        <v>2193</v>
      </c>
      <c r="Z71" t="s">
        <v>2193</v>
      </c>
      <c r="AA71" t="s">
        <v>2193</v>
      </c>
      <c r="AB71" t="s">
        <v>2193</v>
      </c>
      <c r="AC71" t="s">
        <v>2193</v>
      </c>
      <c r="AD71" t="s">
        <v>2193</v>
      </c>
      <c r="AF71" t="s">
        <v>2951</v>
      </c>
      <c r="AG71" t="s">
        <v>2952</v>
      </c>
      <c r="AH71" t="s">
        <v>2953</v>
      </c>
      <c r="AI71" t="s">
        <v>2954</v>
      </c>
      <c r="AJ71" t="s">
        <v>2955</v>
      </c>
      <c r="AK71" t="s">
        <v>2956</v>
      </c>
    </row>
    <row r="72" spans="1:37">
      <c r="A72">
        <v>13454956001</v>
      </c>
      <c r="B72">
        <v>416108787</v>
      </c>
      <c r="C72" s="246">
        <v>44676.663437499999</v>
      </c>
      <c r="D72" s="246">
        <v>44676.704108796293</v>
      </c>
      <c r="E72" t="s">
        <v>2957</v>
      </c>
      <c r="J72" t="s">
        <v>2193</v>
      </c>
      <c r="K72" t="s">
        <v>35</v>
      </c>
      <c r="L72" t="s">
        <v>2958</v>
      </c>
      <c r="M72" t="s">
        <v>2959</v>
      </c>
      <c r="N72" t="s">
        <v>2960</v>
      </c>
      <c r="O72" t="s">
        <v>2961</v>
      </c>
      <c r="P72" t="s">
        <v>2198</v>
      </c>
      <c r="Q72" t="s">
        <v>2200</v>
      </c>
      <c r="R72" t="s">
        <v>2200</v>
      </c>
      <c r="S72" t="s">
        <v>2202</v>
      </c>
      <c r="T72" t="s">
        <v>2202</v>
      </c>
      <c r="U72" t="s">
        <v>2202</v>
      </c>
      <c r="V72" t="s">
        <v>2199</v>
      </c>
      <c r="W72" t="s">
        <v>2200</v>
      </c>
      <c r="X72" t="s">
        <v>2203</v>
      </c>
      <c r="Y72" t="s">
        <v>2193</v>
      </c>
      <c r="Z72" t="s">
        <v>2193</v>
      </c>
      <c r="AA72" t="s">
        <v>2193</v>
      </c>
      <c r="AB72" t="s">
        <v>2193</v>
      </c>
      <c r="AC72" t="s">
        <v>2203</v>
      </c>
      <c r="AD72" t="s">
        <v>2193</v>
      </c>
      <c r="AF72" t="s">
        <v>2962</v>
      </c>
      <c r="AG72" t="s">
        <v>2963</v>
      </c>
      <c r="AH72" t="s">
        <v>2964</v>
      </c>
      <c r="AI72" t="s">
        <v>2965</v>
      </c>
      <c r="AJ72" t="s">
        <v>2966</v>
      </c>
      <c r="AK72" t="s">
        <v>2967</v>
      </c>
    </row>
    <row r="73" spans="1:37">
      <c r="A73">
        <v>13454958910</v>
      </c>
      <c r="B73">
        <v>416108787</v>
      </c>
      <c r="C73" s="246">
        <v>44676.664629629631</v>
      </c>
      <c r="D73" s="246">
        <v>44676.70385416667</v>
      </c>
      <c r="E73" t="s">
        <v>2968</v>
      </c>
      <c r="J73" t="s">
        <v>2193</v>
      </c>
      <c r="K73" t="s">
        <v>35</v>
      </c>
      <c r="L73" t="s">
        <v>2969</v>
      </c>
      <c r="M73" t="s">
        <v>2970</v>
      </c>
      <c r="N73" t="s">
        <v>2971</v>
      </c>
      <c r="O73" t="s">
        <v>2972</v>
      </c>
      <c r="P73" t="s">
        <v>2201</v>
      </c>
      <c r="Q73" t="s">
        <v>2200</v>
      </c>
      <c r="R73" t="s">
        <v>2198</v>
      </c>
      <c r="S73" t="s">
        <v>2200</v>
      </c>
      <c r="T73" t="s">
        <v>2202</v>
      </c>
      <c r="U73" t="s">
        <v>2202</v>
      </c>
      <c r="V73" t="s">
        <v>2199</v>
      </c>
      <c r="W73" t="s">
        <v>2200</v>
      </c>
      <c r="X73" t="s">
        <v>2203</v>
      </c>
      <c r="Y73" t="s">
        <v>2203</v>
      </c>
      <c r="Z73" t="s">
        <v>2193</v>
      </c>
      <c r="AA73" t="s">
        <v>2193</v>
      </c>
      <c r="AB73" t="s">
        <v>2193</v>
      </c>
      <c r="AC73" t="s">
        <v>2193</v>
      </c>
      <c r="AD73" t="s">
        <v>2193</v>
      </c>
      <c r="AF73" t="s">
        <v>2973</v>
      </c>
      <c r="AG73" t="s">
        <v>2974</v>
      </c>
      <c r="AH73" t="s">
        <v>2975</v>
      </c>
      <c r="AI73" t="s">
        <v>2976</v>
      </c>
      <c r="AJ73" t="s">
        <v>2977</v>
      </c>
      <c r="AK73" t="s">
        <v>2953</v>
      </c>
    </row>
    <row r="74" spans="1:37">
      <c r="A74">
        <v>13454956505</v>
      </c>
      <c r="B74">
        <v>416108787</v>
      </c>
      <c r="C74" s="246">
        <v>44676.663564814815</v>
      </c>
      <c r="D74" s="246">
        <v>44676.703067129631</v>
      </c>
      <c r="E74" t="s">
        <v>2978</v>
      </c>
      <c r="J74" t="s">
        <v>2193</v>
      </c>
      <c r="K74" t="s">
        <v>38</v>
      </c>
      <c r="L74" t="s">
        <v>2979</v>
      </c>
      <c r="M74" t="s">
        <v>2980</v>
      </c>
      <c r="N74" t="s">
        <v>2981</v>
      </c>
      <c r="O74" t="s">
        <v>2982</v>
      </c>
      <c r="P74" t="s">
        <v>2198</v>
      </c>
      <c r="Q74" t="s">
        <v>2200</v>
      </c>
      <c r="R74" t="s">
        <v>2200</v>
      </c>
      <c r="S74" t="s">
        <v>2200</v>
      </c>
      <c r="T74" t="s">
        <v>2202</v>
      </c>
      <c r="U74" t="s">
        <v>2202</v>
      </c>
      <c r="V74" t="s">
        <v>2199</v>
      </c>
      <c r="W74" t="s">
        <v>2200</v>
      </c>
      <c r="X74" t="s">
        <v>2193</v>
      </c>
      <c r="Y74" t="s">
        <v>2193</v>
      </c>
      <c r="Z74" t="s">
        <v>2193</v>
      </c>
      <c r="AA74" t="s">
        <v>2203</v>
      </c>
      <c r="AB74" t="s">
        <v>2203</v>
      </c>
      <c r="AC74" t="s">
        <v>2203</v>
      </c>
      <c r="AD74" t="s">
        <v>2193</v>
      </c>
      <c r="AF74" t="s">
        <v>2983</v>
      </c>
      <c r="AG74" t="s">
        <v>2984</v>
      </c>
      <c r="AH74" t="s">
        <v>2985</v>
      </c>
      <c r="AI74" t="s">
        <v>2986</v>
      </c>
      <c r="AJ74" t="s">
        <v>2987</v>
      </c>
      <c r="AK74" t="s">
        <v>2988</v>
      </c>
    </row>
    <row r="75" spans="1:37">
      <c r="A75">
        <v>13454962625</v>
      </c>
      <c r="B75">
        <v>416108787</v>
      </c>
      <c r="C75" s="246">
        <v>44676.66847222222</v>
      </c>
      <c r="D75" s="246">
        <v>44676.702905092592</v>
      </c>
      <c r="E75" t="s">
        <v>2989</v>
      </c>
      <c r="J75" t="s">
        <v>2193</v>
      </c>
      <c r="K75" t="s">
        <v>35</v>
      </c>
      <c r="L75" t="s">
        <v>2990</v>
      </c>
      <c r="M75" t="s">
        <v>2991</v>
      </c>
      <c r="N75" t="s">
        <v>2992</v>
      </c>
      <c r="O75" t="s">
        <v>2993</v>
      </c>
      <c r="P75" t="s">
        <v>2199</v>
      </c>
      <c r="Q75" t="s">
        <v>2200</v>
      </c>
      <c r="R75" t="s">
        <v>2198</v>
      </c>
      <c r="S75" t="s">
        <v>2199</v>
      </c>
      <c r="T75" t="s">
        <v>2202</v>
      </c>
      <c r="U75" t="s">
        <v>2198</v>
      </c>
      <c r="V75" t="s">
        <v>2199</v>
      </c>
      <c r="W75" t="s">
        <v>2200</v>
      </c>
      <c r="X75" t="s">
        <v>2203</v>
      </c>
      <c r="Y75" t="s">
        <v>2193</v>
      </c>
      <c r="Z75" t="s">
        <v>2193</v>
      </c>
      <c r="AA75" t="s">
        <v>2193</v>
      </c>
      <c r="AB75" t="s">
        <v>2203</v>
      </c>
      <c r="AC75" t="s">
        <v>2193</v>
      </c>
      <c r="AD75" t="s">
        <v>2193</v>
      </c>
      <c r="AF75" t="s">
        <v>2994</v>
      </c>
      <c r="AG75" t="s">
        <v>2995</v>
      </c>
      <c r="AH75" t="s">
        <v>2996</v>
      </c>
      <c r="AI75" t="s">
        <v>2997</v>
      </c>
      <c r="AJ75" t="s">
        <v>2998</v>
      </c>
      <c r="AK75" t="s">
        <v>2999</v>
      </c>
    </row>
    <row r="76" spans="1:37">
      <c r="A76">
        <v>13454958761</v>
      </c>
      <c r="B76">
        <v>416108787</v>
      </c>
      <c r="C76" s="246">
        <v>44676.664884259262</v>
      </c>
      <c r="D76" s="246">
        <v>44676.702824074076</v>
      </c>
      <c r="E76" t="s">
        <v>3000</v>
      </c>
      <c r="J76" t="s">
        <v>2193</v>
      </c>
      <c r="K76" t="s">
        <v>35</v>
      </c>
      <c r="L76" t="s">
        <v>3001</v>
      </c>
      <c r="M76" t="s">
        <v>3002</v>
      </c>
      <c r="N76" t="s">
        <v>3003</v>
      </c>
      <c r="O76" t="s">
        <v>3004</v>
      </c>
      <c r="P76" t="s">
        <v>2199</v>
      </c>
      <c r="Q76" t="s">
        <v>2200</v>
      </c>
      <c r="R76" t="s">
        <v>2198</v>
      </c>
      <c r="S76" t="s">
        <v>2198</v>
      </c>
      <c r="T76" t="s">
        <v>2202</v>
      </c>
      <c r="U76" t="s">
        <v>2202</v>
      </c>
      <c r="V76" t="s">
        <v>2201</v>
      </c>
      <c r="W76" t="s">
        <v>2198</v>
      </c>
      <c r="X76" t="s">
        <v>2203</v>
      </c>
      <c r="Y76" t="s">
        <v>2193</v>
      </c>
      <c r="Z76" t="s">
        <v>2193</v>
      </c>
      <c r="AA76" t="s">
        <v>2193</v>
      </c>
      <c r="AB76" t="s">
        <v>2203</v>
      </c>
      <c r="AC76" t="s">
        <v>2193</v>
      </c>
      <c r="AD76" t="s">
        <v>2193</v>
      </c>
      <c r="AF76" t="s">
        <v>3005</v>
      </c>
      <c r="AG76" t="s">
        <v>3006</v>
      </c>
      <c r="AH76" t="s">
        <v>3007</v>
      </c>
      <c r="AI76" t="s">
        <v>3008</v>
      </c>
      <c r="AJ76" t="s">
        <v>3009</v>
      </c>
      <c r="AK76" t="s">
        <v>3010</v>
      </c>
    </row>
    <row r="77" spans="1:37">
      <c r="A77">
        <v>13454957184</v>
      </c>
      <c r="B77">
        <v>416108787</v>
      </c>
      <c r="C77" s="246">
        <v>44676.664143518516</v>
      </c>
      <c r="D77" s="246">
        <v>44676.702199074076</v>
      </c>
      <c r="E77" t="s">
        <v>3011</v>
      </c>
      <c r="J77" t="s">
        <v>2193</v>
      </c>
      <c r="K77" t="s">
        <v>35</v>
      </c>
      <c r="L77" t="s">
        <v>3012</v>
      </c>
      <c r="M77" t="s">
        <v>2258</v>
      </c>
      <c r="N77" t="s">
        <v>3013</v>
      </c>
      <c r="O77" t="s">
        <v>3014</v>
      </c>
      <c r="P77" t="s">
        <v>2202</v>
      </c>
      <c r="Q77" t="s">
        <v>2200</v>
      </c>
      <c r="R77" t="s">
        <v>2198</v>
      </c>
      <c r="S77" t="s">
        <v>2202</v>
      </c>
      <c r="T77" t="s">
        <v>2201</v>
      </c>
      <c r="U77" t="s">
        <v>2202</v>
      </c>
      <c r="V77" t="s">
        <v>2201</v>
      </c>
      <c r="W77" t="s">
        <v>2200</v>
      </c>
      <c r="X77" t="s">
        <v>2193</v>
      </c>
      <c r="Y77" t="s">
        <v>2203</v>
      </c>
      <c r="Z77" t="s">
        <v>2193</v>
      </c>
      <c r="AA77" t="s">
        <v>2193</v>
      </c>
      <c r="AB77" t="s">
        <v>2203</v>
      </c>
      <c r="AC77" t="s">
        <v>2193</v>
      </c>
      <c r="AD77" t="s">
        <v>2193</v>
      </c>
      <c r="AF77" t="s">
        <v>3015</v>
      </c>
      <c r="AG77" t="s">
        <v>3016</v>
      </c>
      <c r="AH77" t="s">
        <v>3017</v>
      </c>
      <c r="AI77" t="s">
        <v>3018</v>
      </c>
      <c r="AJ77" t="s">
        <v>3019</v>
      </c>
      <c r="AK77" t="s">
        <v>3020</v>
      </c>
    </row>
    <row r="78" spans="1:37">
      <c r="A78">
        <v>13454958885</v>
      </c>
      <c r="B78">
        <v>416108787</v>
      </c>
      <c r="C78" s="246">
        <v>44676.664039351854</v>
      </c>
      <c r="D78" s="246">
        <v>44676.702118055553</v>
      </c>
      <c r="E78" t="s">
        <v>3021</v>
      </c>
      <c r="J78" t="s">
        <v>2193</v>
      </c>
      <c r="K78" t="s">
        <v>35</v>
      </c>
      <c r="L78" t="s">
        <v>3022</v>
      </c>
      <c r="M78" t="s">
        <v>3023</v>
      </c>
      <c r="N78" t="s">
        <v>3024</v>
      </c>
      <c r="O78" t="s">
        <v>3025</v>
      </c>
      <c r="P78" t="s">
        <v>2198</v>
      </c>
      <c r="Q78" t="s">
        <v>2198</v>
      </c>
      <c r="R78" t="s">
        <v>2200</v>
      </c>
      <c r="S78" t="s">
        <v>2202</v>
      </c>
      <c r="T78" t="s">
        <v>2202</v>
      </c>
      <c r="U78" t="s">
        <v>2198</v>
      </c>
      <c r="V78" t="s">
        <v>2199</v>
      </c>
      <c r="W78" t="s">
        <v>2200</v>
      </c>
      <c r="X78" t="s">
        <v>2203</v>
      </c>
      <c r="Y78" t="s">
        <v>2203</v>
      </c>
      <c r="Z78" t="s">
        <v>2193</v>
      </c>
      <c r="AA78" t="s">
        <v>2203</v>
      </c>
      <c r="AB78" t="s">
        <v>2193</v>
      </c>
      <c r="AC78" t="s">
        <v>2193</v>
      </c>
      <c r="AD78" t="s">
        <v>2203</v>
      </c>
      <c r="AF78" t="s">
        <v>3026</v>
      </c>
      <c r="AG78" t="s">
        <v>3027</v>
      </c>
      <c r="AH78" t="s">
        <v>3028</v>
      </c>
      <c r="AI78" t="s">
        <v>3029</v>
      </c>
      <c r="AJ78" t="s">
        <v>3030</v>
      </c>
      <c r="AK78" t="s">
        <v>3031</v>
      </c>
    </row>
    <row r="79" spans="1:37">
      <c r="A79">
        <v>13454959993</v>
      </c>
      <c r="B79">
        <v>416108787</v>
      </c>
      <c r="C79" s="246">
        <v>44676.665995370371</v>
      </c>
      <c r="D79" s="246">
        <v>44676.702037037037</v>
      </c>
      <c r="E79" t="s">
        <v>3032</v>
      </c>
      <c r="J79" t="s">
        <v>2193</v>
      </c>
      <c r="K79" t="s">
        <v>35</v>
      </c>
      <c r="L79" t="s">
        <v>3033</v>
      </c>
      <c r="M79" t="s">
        <v>3034</v>
      </c>
      <c r="N79" t="s">
        <v>3035</v>
      </c>
      <c r="O79" t="s">
        <v>3036</v>
      </c>
      <c r="P79" t="s">
        <v>2198</v>
      </c>
      <c r="Q79" t="s">
        <v>2200</v>
      </c>
      <c r="R79" t="s">
        <v>2200</v>
      </c>
      <c r="S79" t="s">
        <v>2198</v>
      </c>
      <c r="T79" t="s">
        <v>2202</v>
      </c>
      <c r="U79" t="s">
        <v>2202</v>
      </c>
      <c r="V79" t="s">
        <v>2201</v>
      </c>
      <c r="W79" t="s">
        <v>2200</v>
      </c>
      <c r="X79" t="s">
        <v>2193</v>
      </c>
      <c r="Y79" t="s">
        <v>2203</v>
      </c>
      <c r="Z79" t="s">
        <v>2193</v>
      </c>
      <c r="AA79" t="s">
        <v>2193</v>
      </c>
      <c r="AB79" t="s">
        <v>2203</v>
      </c>
      <c r="AC79" t="s">
        <v>2193</v>
      </c>
      <c r="AD79" t="s">
        <v>2193</v>
      </c>
      <c r="AF79" t="s">
        <v>3037</v>
      </c>
      <c r="AG79" t="s">
        <v>3038</v>
      </c>
      <c r="AH79" t="s">
        <v>3039</v>
      </c>
      <c r="AI79" t="s">
        <v>3040</v>
      </c>
      <c r="AJ79" t="s">
        <v>3041</v>
      </c>
      <c r="AK79" t="s">
        <v>3042</v>
      </c>
    </row>
    <row r="80" spans="1:37">
      <c r="A80">
        <v>13454958158</v>
      </c>
      <c r="B80">
        <v>416108787</v>
      </c>
      <c r="C80" s="246">
        <v>44676.664074074077</v>
      </c>
      <c r="D80" s="246">
        <v>44676.701412037037</v>
      </c>
      <c r="E80" t="s">
        <v>3043</v>
      </c>
      <c r="J80" t="s">
        <v>2193</v>
      </c>
      <c r="K80" t="s">
        <v>38</v>
      </c>
      <c r="L80" t="s">
        <v>3044</v>
      </c>
      <c r="M80" t="s">
        <v>3045</v>
      </c>
      <c r="N80" t="s">
        <v>3046</v>
      </c>
      <c r="O80" t="s">
        <v>3047</v>
      </c>
      <c r="P80" t="s">
        <v>2202</v>
      </c>
      <c r="Q80" t="s">
        <v>2200</v>
      </c>
      <c r="R80" t="s">
        <v>2198</v>
      </c>
      <c r="S80" t="s">
        <v>2202</v>
      </c>
      <c r="T80" t="s">
        <v>2201</v>
      </c>
      <c r="U80" t="s">
        <v>2202</v>
      </c>
      <c r="V80" t="s">
        <v>2202</v>
      </c>
      <c r="W80" t="s">
        <v>2198</v>
      </c>
      <c r="X80" t="s">
        <v>2203</v>
      </c>
      <c r="Y80" t="s">
        <v>2193</v>
      </c>
      <c r="Z80" t="s">
        <v>2193</v>
      </c>
      <c r="AA80" t="s">
        <v>2193</v>
      </c>
      <c r="AB80" t="s">
        <v>2203</v>
      </c>
      <c r="AC80" t="s">
        <v>2193</v>
      </c>
      <c r="AD80" t="s">
        <v>2193</v>
      </c>
      <c r="AF80" t="s">
        <v>3048</v>
      </c>
      <c r="AG80" t="s">
        <v>3049</v>
      </c>
      <c r="AH80" t="s">
        <v>3050</v>
      </c>
      <c r="AI80" t="s">
        <v>3051</v>
      </c>
      <c r="AJ80" t="s">
        <v>3052</v>
      </c>
      <c r="AK80" t="s">
        <v>3053</v>
      </c>
    </row>
    <row r="81" spans="1:37">
      <c r="A81">
        <v>13454957791</v>
      </c>
      <c r="B81">
        <v>416108787</v>
      </c>
      <c r="C81" s="246">
        <v>44676.663819444446</v>
      </c>
      <c r="D81" s="246">
        <v>44676.701226851852</v>
      </c>
      <c r="E81" t="s">
        <v>3054</v>
      </c>
      <c r="J81" t="s">
        <v>2193</v>
      </c>
      <c r="K81" t="s">
        <v>35</v>
      </c>
      <c r="L81" t="s">
        <v>3055</v>
      </c>
      <c r="M81" t="s">
        <v>3056</v>
      </c>
      <c r="N81" t="s">
        <v>3057</v>
      </c>
      <c r="O81" t="s">
        <v>3058</v>
      </c>
      <c r="P81" t="s">
        <v>2200</v>
      </c>
      <c r="Q81" t="s">
        <v>2200</v>
      </c>
      <c r="R81" t="s">
        <v>2200</v>
      </c>
      <c r="S81" t="s">
        <v>2198</v>
      </c>
      <c r="T81" t="s">
        <v>2202</v>
      </c>
      <c r="U81" t="s">
        <v>2202</v>
      </c>
      <c r="V81" t="s">
        <v>2199</v>
      </c>
      <c r="W81" t="s">
        <v>2200</v>
      </c>
      <c r="X81" t="s">
        <v>2203</v>
      </c>
      <c r="Y81" t="s">
        <v>2203</v>
      </c>
      <c r="Z81" t="s">
        <v>2193</v>
      </c>
      <c r="AA81" t="s">
        <v>2193</v>
      </c>
      <c r="AB81" t="s">
        <v>2193</v>
      </c>
      <c r="AC81" t="s">
        <v>2193</v>
      </c>
      <c r="AD81" t="s">
        <v>2193</v>
      </c>
      <c r="AF81" t="s">
        <v>3059</v>
      </c>
      <c r="AG81" t="s">
        <v>3060</v>
      </c>
      <c r="AH81" t="s">
        <v>3061</v>
      </c>
      <c r="AI81" t="s">
        <v>3062</v>
      </c>
      <c r="AJ81" t="s">
        <v>3063</v>
      </c>
      <c r="AK81" t="s">
        <v>3064</v>
      </c>
    </row>
    <row r="82" spans="1:37">
      <c r="A82">
        <v>13454960490</v>
      </c>
      <c r="B82">
        <v>416108787</v>
      </c>
      <c r="C82" s="246">
        <v>44676.663518518515</v>
      </c>
      <c r="D82" s="246">
        <v>44676.701203703706</v>
      </c>
      <c r="E82" t="s">
        <v>3065</v>
      </c>
      <c r="J82" t="s">
        <v>2193</v>
      </c>
      <c r="K82" t="s">
        <v>38</v>
      </c>
      <c r="L82" t="s">
        <v>3066</v>
      </c>
      <c r="M82" t="s">
        <v>3067</v>
      </c>
      <c r="N82" t="s">
        <v>3068</v>
      </c>
      <c r="O82" t="s">
        <v>3069</v>
      </c>
      <c r="P82" t="s">
        <v>2201</v>
      </c>
      <c r="Q82" t="s">
        <v>2200</v>
      </c>
      <c r="R82" t="s">
        <v>2200</v>
      </c>
      <c r="S82" t="s">
        <v>2202</v>
      </c>
      <c r="T82" t="s">
        <v>2202</v>
      </c>
      <c r="U82" t="s">
        <v>2198</v>
      </c>
      <c r="V82" t="s">
        <v>2199</v>
      </c>
      <c r="W82" t="s">
        <v>2200</v>
      </c>
      <c r="X82" t="s">
        <v>2203</v>
      </c>
      <c r="Y82" t="s">
        <v>2203</v>
      </c>
      <c r="Z82" t="s">
        <v>2193</v>
      </c>
      <c r="AA82" t="s">
        <v>2203</v>
      </c>
      <c r="AB82" t="s">
        <v>2193</v>
      </c>
      <c r="AC82" t="s">
        <v>2203</v>
      </c>
      <c r="AD82" t="s">
        <v>2193</v>
      </c>
      <c r="AF82" t="s">
        <v>3070</v>
      </c>
      <c r="AG82" t="s">
        <v>3071</v>
      </c>
      <c r="AH82" t="s">
        <v>3072</v>
      </c>
      <c r="AI82" t="s">
        <v>3073</v>
      </c>
      <c r="AJ82" t="s">
        <v>3074</v>
      </c>
      <c r="AK82" t="s">
        <v>3075</v>
      </c>
    </row>
    <row r="83" spans="1:37">
      <c r="A83">
        <v>13454957467</v>
      </c>
      <c r="B83">
        <v>416108787</v>
      </c>
      <c r="C83" s="246">
        <v>44676.663310185184</v>
      </c>
      <c r="D83" s="246">
        <v>44676.700787037036</v>
      </c>
      <c r="E83" t="s">
        <v>3076</v>
      </c>
      <c r="J83" t="s">
        <v>2193</v>
      </c>
      <c r="K83" t="s">
        <v>35</v>
      </c>
      <c r="L83" t="s">
        <v>3077</v>
      </c>
      <c r="M83" t="s">
        <v>3078</v>
      </c>
      <c r="N83" t="s">
        <v>3079</v>
      </c>
      <c r="O83" t="s">
        <v>3080</v>
      </c>
      <c r="P83" t="s">
        <v>2202</v>
      </c>
      <c r="Q83" t="s">
        <v>2200</v>
      </c>
      <c r="R83" t="s">
        <v>2200</v>
      </c>
      <c r="S83" t="s">
        <v>2200</v>
      </c>
      <c r="T83" t="s">
        <v>2201</v>
      </c>
      <c r="U83" t="s">
        <v>2202</v>
      </c>
      <c r="V83" t="s">
        <v>2202</v>
      </c>
      <c r="W83" t="s">
        <v>2198</v>
      </c>
      <c r="X83" t="s">
        <v>2203</v>
      </c>
      <c r="Y83" t="s">
        <v>2193</v>
      </c>
      <c r="Z83" t="s">
        <v>2193</v>
      </c>
      <c r="AA83" t="s">
        <v>2193</v>
      </c>
      <c r="AB83" t="s">
        <v>2193</v>
      </c>
      <c r="AC83" t="s">
        <v>2193</v>
      </c>
      <c r="AD83" t="s">
        <v>2193</v>
      </c>
      <c r="AF83" t="s">
        <v>3081</v>
      </c>
      <c r="AG83" t="s">
        <v>3082</v>
      </c>
      <c r="AH83" t="s">
        <v>3083</v>
      </c>
      <c r="AI83" t="s">
        <v>3084</v>
      </c>
      <c r="AJ83" t="s">
        <v>3085</v>
      </c>
      <c r="AK83" t="s">
        <v>3086</v>
      </c>
    </row>
    <row r="84" spans="1:37">
      <c r="A84">
        <v>13454958181</v>
      </c>
      <c r="B84">
        <v>416108787</v>
      </c>
      <c r="C84" s="246">
        <v>44676.664270833331</v>
      </c>
      <c r="D84" s="246">
        <v>44676.700358796297</v>
      </c>
      <c r="E84" t="s">
        <v>2527</v>
      </c>
      <c r="J84" t="s">
        <v>2193</v>
      </c>
      <c r="K84" t="s">
        <v>35</v>
      </c>
      <c r="L84" t="s">
        <v>3087</v>
      </c>
      <c r="M84" t="s">
        <v>3088</v>
      </c>
      <c r="N84" t="s">
        <v>3089</v>
      </c>
      <c r="O84" t="s">
        <v>3090</v>
      </c>
      <c r="P84" t="s">
        <v>2202</v>
      </c>
      <c r="Q84" t="s">
        <v>2200</v>
      </c>
      <c r="R84" t="s">
        <v>2198</v>
      </c>
      <c r="S84" t="s">
        <v>2200</v>
      </c>
      <c r="T84" t="s">
        <v>2199</v>
      </c>
      <c r="U84" t="s">
        <v>2198</v>
      </c>
      <c r="V84" t="s">
        <v>2202</v>
      </c>
      <c r="W84" t="s">
        <v>2200</v>
      </c>
      <c r="X84" t="s">
        <v>2203</v>
      </c>
      <c r="Y84" t="s">
        <v>2193</v>
      </c>
      <c r="Z84" t="s">
        <v>2193</v>
      </c>
      <c r="AA84" t="s">
        <v>2193</v>
      </c>
      <c r="AB84" t="s">
        <v>2203</v>
      </c>
      <c r="AC84" t="s">
        <v>2193</v>
      </c>
      <c r="AD84" t="s">
        <v>2203</v>
      </c>
      <c r="AF84" t="s">
        <v>3091</v>
      </c>
      <c r="AG84" t="s">
        <v>3092</v>
      </c>
      <c r="AH84" t="s">
        <v>3093</v>
      </c>
      <c r="AI84" t="s">
        <v>3094</v>
      </c>
      <c r="AJ84" t="s">
        <v>3095</v>
      </c>
      <c r="AK84" t="s">
        <v>3096</v>
      </c>
    </row>
    <row r="85" spans="1:37">
      <c r="A85">
        <v>13454959257</v>
      </c>
      <c r="B85">
        <v>416108787</v>
      </c>
      <c r="C85" s="246">
        <v>44676.664652777778</v>
      </c>
      <c r="D85" s="246">
        <v>44676.70003472222</v>
      </c>
      <c r="E85" t="s">
        <v>3097</v>
      </c>
      <c r="J85" t="s">
        <v>2193</v>
      </c>
      <c r="K85" t="s">
        <v>35</v>
      </c>
      <c r="L85" t="s">
        <v>3098</v>
      </c>
      <c r="M85" t="s">
        <v>3099</v>
      </c>
      <c r="N85" t="s">
        <v>3100</v>
      </c>
      <c r="O85" t="s">
        <v>3101</v>
      </c>
      <c r="P85" t="s">
        <v>2198</v>
      </c>
      <c r="Q85" t="s">
        <v>2200</v>
      </c>
      <c r="R85" t="s">
        <v>2198</v>
      </c>
      <c r="S85" t="s">
        <v>2198</v>
      </c>
      <c r="T85" t="s">
        <v>2201</v>
      </c>
      <c r="U85" t="s">
        <v>2202</v>
      </c>
      <c r="V85" t="s">
        <v>2199</v>
      </c>
      <c r="W85" t="s">
        <v>2202</v>
      </c>
      <c r="X85" t="s">
        <v>2203</v>
      </c>
      <c r="Y85" t="s">
        <v>2193</v>
      </c>
      <c r="Z85" t="s">
        <v>2193</v>
      </c>
      <c r="AA85" t="s">
        <v>2193</v>
      </c>
      <c r="AB85" t="s">
        <v>2193</v>
      </c>
      <c r="AC85" t="s">
        <v>2193</v>
      </c>
      <c r="AD85" t="s">
        <v>2193</v>
      </c>
      <c r="AF85" t="s">
        <v>3102</v>
      </c>
      <c r="AG85" t="s">
        <v>3103</v>
      </c>
      <c r="AH85" t="s">
        <v>3104</v>
      </c>
      <c r="AI85" t="s">
        <v>3105</v>
      </c>
      <c r="AJ85" t="s">
        <v>3106</v>
      </c>
      <c r="AK85" t="s">
        <v>3107</v>
      </c>
    </row>
    <row r="86" spans="1:37">
      <c r="A86">
        <v>13454957916</v>
      </c>
      <c r="B86">
        <v>416108787</v>
      </c>
      <c r="C86" s="246">
        <v>44676.664120370369</v>
      </c>
      <c r="D86" s="246">
        <v>44676.699108796296</v>
      </c>
      <c r="E86" t="s">
        <v>3108</v>
      </c>
      <c r="J86" t="s">
        <v>2193</v>
      </c>
      <c r="K86" t="s">
        <v>38</v>
      </c>
      <c r="L86" t="s">
        <v>3109</v>
      </c>
      <c r="M86" t="s">
        <v>3110</v>
      </c>
      <c r="N86" t="s">
        <v>3111</v>
      </c>
      <c r="O86" t="s">
        <v>3112</v>
      </c>
      <c r="P86" t="s">
        <v>2199</v>
      </c>
      <c r="Q86" t="s">
        <v>2200</v>
      </c>
      <c r="R86" t="s">
        <v>2198</v>
      </c>
      <c r="S86" t="s">
        <v>2198</v>
      </c>
      <c r="T86" t="s">
        <v>2202</v>
      </c>
      <c r="U86" t="s">
        <v>2202</v>
      </c>
      <c r="V86" t="s">
        <v>2199</v>
      </c>
      <c r="W86" t="s">
        <v>2198</v>
      </c>
      <c r="X86" t="s">
        <v>2203</v>
      </c>
      <c r="Y86" t="s">
        <v>2193</v>
      </c>
      <c r="Z86" t="s">
        <v>2193</v>
      </c>
      <c r="AA86" t="s">
        <v>2193</v>
      </c>
      <c r="AB86" t="s">
        <v>2203</v>
      </c>
      <c r="AC86" t="s">
        <v>2193</v>
      </c>
      <c r="AD86" t="s">
        <v>2193</v>
      </c>
      <c r="AF86" t="s">
        <v>3113</v>
      </c>
      <c r="AG86" t="s">
        <v>3114</v>
      </c>
      <c r="AH86" t="s">
        <v>3115</v>
      </c>
      <c r="AI86" t="s">
        <v>3116</v>
      </c>
      <c r="AJ86" t="s">
        <v>3117</v>
      </c>
      <c r="AK86" t="s">
        <v>3118</v>
      </c>
    </row>
    <row r="87" spans="1:37">
      <c r="A87">
        <v>13454955534</v>
      </c>
      <c r="B87">
        <v>416108787</v>
      </c>
      <c r="C87" s="246">
        <v>44676.663287037038</v>
      </c>
      <c r="D87" s="246">
        <v>44676.699004629627</v>
      </c>
      <c r="E87" t="s">
        <v>3119</v>
      </c>
      <c r="J87" t="s">
        <v>2193</v>
      </c>
      <c r="K87" t="s">
        <v>35</v>
      </c>
      <c r="L87" t="s">
        <v>3120</v>
      </c>
      <c r="M87" t="s">
        <v>3121</v>
      </c>
      <c r="N87" t="s">
        <v>3122</v>
      </c>
      <c r="O87" t="s">
        <v>3123</v>
      </c>
      <c r="P87" t="s">
        <v>2200</v>
      </c>
      <c r="Q87" t="s">
        <v>2198</v>
      </c>
      <c r="R87" t="s">
        <v>2199</v>
      </c>
      <c r="S87" t="s">
        <v>2202</v>
      </c>
      <c r="T87" t="s">
        <v>2198</v>
      </c>
      <c r="U87" t="s">
        <v>2202</v>
      </c>
      <c r="V87" t="s">
        <v>2198</v>
      </c>
      <c r="W87" t="s">
        <v>2198</v>
      </c>
      <c r="X87" t="s">
        <v>2193</v>
      </c>
      <c r="Y87" t="s">
        <v>2193</v>
      </c>
      <c r="Z87" t="s">
        <v>2193</v>
      </c>
      <c r="AA87" t="s">
        <v>2203</v>
      </c>
      <c r="AB87" t="s">
        <v>2193</v>
      </c>
      <c r="AC87" t="s">
        <v>2203</v>
      </c>
      <c r="AD87" t="s">
        <v>2193</v>
      </c>
      <c r="AF87" t="s">
        <v>3124</v>
      </c>
      <c r="AG87" t="s">
        <v>3125</v>
      </c>
      <c r="AH87" t="s">
        <v>3126</v>
      </c>
      <c r="AI87" t="s">
        <v>3127</v>
      </c>
      <c r="AJ87" t="s">
        <v>3128</v>
      </c>
      <c r="AK87" t="s">
        <v>3129</v>
      </c>
    </row>
    <row r="88" spans="1:37">
      <c r="A88">
        <v>13454957104</v>
      </c>
      <c r="B88">
        <v>416108787</v>
      </c>
      <c r="C88" s="246">
        <v>44676.664351851854</v>
      </c>
      <c r="D88" s="246">
        <v>44676.698425925926</v>
      </c>
      <c r="E88" t="s">
        <v>3130</v>
      </c>
      <c r="J88" t="s">
        <v>2193</v>
      </c>
      <c r="K88" t="s">
        <v>35</v>
      </c>
      <c r="L88" t="s">
        <v>3131</v>
      </c>
      <c r="M88" t="s">
        <v>3132</v>
      </c>
      <c r="N88" t="s">
        <v>3133</v>
      </c>
      <c r="O88" t="s">
        <v>3134</v>
      </c>
      <c r="P88" t="s">
        <v>2198</v>
      </c>
      <c r="Q88" t="s">
        <v>2200</v>
      </c>
      <c r="R88" t="s">
        <v>2199</v>
      </c>
      <c r="S88" t="s">
        <v>2200</v>
      </c>
      <c r="T88" t="s">
        <v>2202</v>
      </c>
      <c r="U88" t="s">
        <v>2198</v>
      </c>
      <c r="V88" t="s">
        <v>2201</v>
      </c>
      <c r="W88" t="s">
        <v>2198</v>
      </c>
      <c r="X88" t="s">
        <v>2193</v>
      </c>
      <c r="Y88" t="s">
        <v>2203</v>
      </c>
      <c r="Z88" t="s">
        <v>2193</v>
      </c>
      <c r="AA88" t="s">
        <v>2193</v>
      </c>
      <c r="AB88" t="s">
        <v>2193</v>
      </c>
      <c r="AC88" t="s">
        <v>2193</v>
      </c>
      <c r="AD88" t="s">
        <v>2193</v>
      </c>
      <c r="AF88" t="s">
        <v>3135</v>
      </c>
      <c r="AG88" t="s">
        <v>3136</v>
      </c>
      <c r="AH88" t="s">
        <v>3137</v>
      </c>
      <c r="AI88" t="s">
        <v>3138</v>
      </c>
      <c r="AJ88" t="s">
        <v>3139</v>
      </c>
      <c r="AK88" t="s">
        <v>3140</v>
      </c>
    </row>
    <row r="89" spans="1:37">
      <c r="A89">
        <v>13454968057</v>
      </c>
      <c r="B89">
        <v>416108787</v>
      </c>
      <c r="C89" s="246">
        <v>44676.672129629631</v>
      </c>
      <c r="D89" s="246">
        <v>44676.69809027778</v>
      </c>
      <c r="E89" t="s">
        <v>3141</v>
      </c>
      <c r="J89" t="s">
        <v>2193</v>
      </c>
      <c r="K89" t="s">
        <v>35</v>
      </c>
      <c r="L89" t="s">
        <v>3142</v>
      </c>
      <c r="M89" t="s">
        <v>2258</v>
      </c>
      <c r="N89" t="s">
        <v>3143</v>
      </c>
      <c r="O89" t="s">
        <v>3144</v>
      </c>
      <c r="P89" t="s">
        <v>2202</v>
      </c>
      <c r="Q89" t="s">
        <v>2200</v>
      </c>
      <c r="R89" t="s">
        <v>2198</v>
      </c>
      <c r="S89" t="s">
        <v>2198</v>
      </c>
      <c r="T89" t="s">
        <v>2202</v>
      </c>
      <c r="U89" t="s">
        <v>2202</v>
      </c>
      <c r="V89" t="s">
        <v>2202</v>
      </c>
      <c r="W89" t="s">
        <v>2198</v>
      </c>
      <c r="X89" t="s">
        <v>2203</v>
      </c>
      <c r="Y89" t="s">
        <v>2193</v>
      </c>
      <c r="Z89" t="s">
        <v>2193</v>
      </c>
      <c r="AA89" t="s">
        <v>2193</v>
      </c>
      <c r="AB89" t="s">
        <v>2193</v>
      </c>
      <c r="AC89" t="s">
        <v>2193</v>
      </c>
      <c r="AD89" t="s">
        <v>2193</v>
      </c>
      <c r="AF89" t="s">
        <v>3145</v>
      </c>
      <c r="AG89" t="s">
        <v>3146</v>
      </c>
      <c r="AH89" t="s">
        <v>3147</v>
      </c>
      <c r="AI89" t="s">
        <v>3148</v>
      </c>
      <c r="AJ89" t="s">
        <v>3149</v>
      </c>
      <c r="AK89" t="s">
        <v>3150</v>
      </c>
    </row>
    <row r="90" spans="1:37">
      <c r="A90">
        <v>13454959691</v>
      </c>
      <c r="B90">
        <v>416108787</v>
      </c>
      <c r="C90" s="246">
        <v>44676.664664351854</v>
      </c>
      <c r="D90" s="246">
        <v>44676.697743055556</v>
      </c>
      <c r="E90" t="s">
        <v>2989</v>
      </c>
      <c r="J90" t="s">
        <v>2193</v>
      </c>
      <c r="K90" t="s">
        <v>35</v>
      </c>
      <c r="L90" t="s">
        <v>3151</v>
      </c>
      <c r="M90" t="s">
        <v>3152</v>
      </c>
      <c r="N90" t="s">
        <v>3153</v>
      </c>
      <c r="O90" t="s">
        <v>3154</v>
      </c>
      <c r="P90" t="s">
        <v>2200</v>
      </c>
      <c r="Q90" t="s">
        <v>2200</v>
      </c>
      <c r="R90" t="s">
        <v>2198</v>
      </c>
      <c r="S90" t="s">
        <v>2198</v>
      </c>
      <c r="T90" t="s">
        <v>2200</v>
      </c>
      <c r="U90" t="s">
        <v>2199</v>
      </c>
      <c r="V90" t="s">
        <v>2202</v>
      </c>
      <c r="W90" t="s">
        <v>2200</v>
      </c>
      <c r="X90" t="s">
        <v>2193</v>
      </c>
      <c r="Y90" t="s">
        <v>2193</v>
      </c>
      <c r="Z90" t="s">
        <v>2193</v>
      </c>
      <c r="AA90" t="s">
        <v>2203</v>
      </c>
      <c r="AB90" t="s">
        <v>2193</v>
      </c>
      <c r="AC90" t="s">
        <v>2203</v>
      </c>
      <c r="AD90" t="s">
        <v>2193</v>
      </c>
      <c r="AF90" t="s">
        <v>3155</v>
      </c>
      <c r="AG90" t="s">
        <v>3156</v>
      </c>
      <c r="AH90" t="s">
        <v>3157</v>
      </c>
      <c r="AI90" t="s">
        <v>3158</v>
      </c>
      <c r="AJ90" t="s">
        <v>3159</v>
      </c>
      <c r="AK90" t="s">
        <v>3160</v>
      </c>
    </row>
    <row r="91" spans="1:37">
      <c r="A91">
        <v>13454958568</v>
      </c>
      <c r="B91">
        <v>416108787</v>
      </c>
      <c r="C91" s="246">
        <v>44676.663240740738</v>
      </c>
      <c r="D91" s="246">
        <v>44676.697685185187</v>
      </c>
      <c r="E91" t="s">
        <v>3161</v>
      </c>
      <c r="J91" t="s">
        <v>2193</v>
      </c>
      <c r="K91" t="s">
        <v>35</v>
      </c>
      <c r="L91" t="s">
        <v>3162</v>
      </c>
      <c r="M91" t="s">
        <v>2258</v>
      </c>
      <c r="N91" t="s">
        <v>3163</v>
      </c>
      <c r="O91" t="s">
        <v>3164</v>
      </c>
      <c r="P91" t="s">
        <v>2199</v>
      </c>
      <c r="Q91" t="s">
        <v>2200</v>
      </c>
      <c r="R91" t="s">
        <v>2202</v>
      </c>
      <c r="S91" t="s">
        <v>2198</v>
      </c>
      <c r="T91" t="s">
        <v>2202</v>
      </c>
      <c r="U91" t="s">
        <v>2202</v>
      </c>
      <c r="V91" t="s">
        <v>2201</v>
      </c>
      <c r="W91" t="s">
        <v>2198</v>
      </c>
      <c r="X91" t="s">
        <v>2203</v>
      </c>
      <c r="Y91" t="s">
        <v>2193</v>
      </c>
      <c r="Z91" t="s">
        <v>2193</v>
      </c>
      <c r="AA91" t="s">
        <v>2193</v>
      </c>
      <c r="AB91" t="s">
        <v>2193</v>
      </c>
      <c r="AC91" t="s">
        <v>2203</v>
      </c>
      <c r="AD91" t="s">
        <v>2203</v>
      </c>
      <c r="AF91" t="s">
        <v>3165</v>
      </c>
      <c r="AG91" t="s">
        <v>3166</v>
      </c>
      <c r="AH91" t="s">
        <v>3167</v>
      </c>
      <c r="AI91" t="s">
        <v>3168</v>
      </c>
      <c r="AJ91" t="s">
        <v>3169</v>
      </c>
      <c r="AK91" t="s">
        <v>3170</v>
      </c>
    </row>
    <row r="92" spans="1:37">
      <c r="A92">
        <v>13454958576</v>
      </c>
      <c r="B92">
        <v>416108787</v>
      </c>
      <c r="C92" s="246">
        <v>44676.663888888892</v>
      </c>
      <c r="D92" s="246">
        <v>44676.697418981479</v>
      </c>
      <c r="E92" t="s">
        <v>3171</v>
      </c>
      <c r="J92" t="s">
        <v>2193</v>
      </c>
      <c r="K92" t="s">
        <v>38</v>
      </c>
      <c r="L92" t="s">
        <v>3172</v>
      </c>
      <c r="M92" t="s">
        <v>3173</v>
      </c>
      <c r="N92" t="s">
        <v>3174</v>
      </c>
      <c r="O92" t="s">
        <v>3175</v>
      </c>
      <c r="P92" t="s">
        <v>2198</v>
      </c>
      <c r="Q92" t="s">
        <v>2200</v>
      </c>
      <c r="R92" t="s">
        <v>2198</v>
      </c>
      <c r="S92" t="s">
        <v>2202</v>
      </c>
      <c r="T92" t="s">
        <v>2201</v>
      </c>
      <c r="U92" t="s">
        <v>2202</v>
      </c>
      <c r="V92" t="s">
        <v>2199</v>
      </c>
      <c r="W92" t="s">
        <v>2200</v>
      </c>
      <c r="X92" t="s">
        <v>2203</v>
      </c>
      <c r="Y92" t="s">
        <v>2193</v>
      </c>
      <c r="Z92" t="s">
        <v>2193</v>
      </c>
      <c r="AA92" t="s">
        <v>2193</v>
      </c>
      <c r="AB92" t="s">
        <v>2193</v>
      </c>
      <c r="AC92" t="s">
        <v>2203</v>
      </c>
      <c r="AD92" t="s">
        <v>2203</v>
      </c>
      <c r="AF92" t="s">
        <v>3176</v>
      </c>
      <c r="AG92" t="s">
        <v>3177</v>
      </c>
      <c r="AH92" t="s">
        <v>3178</v>
      </c>
      <c r="AI92" t="s">
        <v>3179</v>
      </c>
      <c r="AJ92" t="s">
        <v>3180</v>
      </c>
      <c r="AK92" t="s">
        <v>3181</v>
      </c>
    </row>
    <row r="93" spans="1:37">
      <c r="A93">
        <v>13454958575</v>
      </c>
      <c r="B93">
        <v>416108787</v>
      </c>
      <c r="C93" s="246">
        <v>44676.664212962962</v>
      </c>
      <c r="D93" s="246">
        <v>44676.697268518517</v>
      </c>
      <c r="E93" t="s">
        <v>3182</v>
      </c>
      <c r="J93" t="s">
        <v>2193</v>
      </c>
      <c r="K93" t="s">
        <v>38</v>
      </c>
      <c r="L93" t="s">
        <v>3183</v>
      </c>
      <c r="M93" t="s">
        <v>3184</v>
      </c>
      <c r="N93" t="s">
        <v>3185</v>
      </c>
      <c r="O93" t="s">
        <v>3186</v>
      </c>
      <c r="P93" t="s">
        <v>2199</v>
      </c>
      <c r="Q93" t="s">
        <v>2200</v>
      </c>
      <c r="R93" t="s">
        <v>2200</v>
      </c>
      <c r="S93" t="s">
        <v>2201</v>
      </c>
      <c r="T93" t="s">
        <v>2199</v>
      </c>
      <c r="U93" t="s">
        <v>2202</v>
      </c>
      <c r="V93" t="s">
        <v>2202</v>
      </c>
      <c r="W93" t="s">
        <v>2200</v>
      </c>
      <c r="X93" t="s">
        <v>2203</v>
      </c>
      <c r="Y93" t="s">
        <v>2193</v>
      </c>
      <c r="Z93" t="s">
        <v>2193</v>
      </c>
      <c r="AA93" t="s">
        <v>2193</v>
      </c>
      <c r="AB93" t="s">
        <v>2193</v>
      </c>
      <c r="AC93" t="s">
        <v>2193</v>
      </c>
      <c r="AD93" t="s">
        <v>2193</v>
      </c>
      <c r="AF93" t="s">
        <v>3187</v>
      </c>
      <c r="AG93" t="s">
        <v>3188</v>
      </c>
      <c r="AH93" t="s">
        <v>3189</v>
      </c>
      <c r="AI93" t="s">
        <v>3190</v>
      </c>
      <c r="AJ93" t="s">
        <v>3191</v>
      </c>
      <c r="AK93" t="s">
        <v>3192</v>
      </c>
    </row>
    <row r="94" spans="1:37">
      <c r="A94">
        <v>13454957792</v>
      </c>
      <c r="B94">
        <v>416108787</v>
      </c>
      <c r="C94" s="246">
        <v>44676.664363425924</v>
      </c>
      <c r="D94" s="246">
        <v>44676.697199074071</v>
      </c>
      <c r="E94" t="s">
        <v>3193</v>
      </c>
      <c r="J94" t="s">
        <v>2193</v>
      </c>
      <c r="K94" t="s">
        <v>35</v>
      </c>
      <c r="L94" t="s">
        <v>3194</v>
      </c>
      <c r="M94" t="s">
        <v>3195</v>
      </c>
      <c r="N94" t="s">
        <v>3196</v>
      </c>
      <c r="O94" t="s">
        <v>3197</v>
      </c>
      <c r="P94" t="s">
        <v>2199</v>
      </c>
      <c r="Q94" t="s">
        <v>2198</v>
      </c>
      <c r="R94" t="s">
        <v>2200</v>
      </c>
      <c r="S94" t="s">
        <v>2202</v>
      </c>
      <c r="T94" t="s">
        <v>2202</v>
      </c>
      <c r="U94" t="s">
        <v>2201</v>
      </c>
      <c r="V94" t="s">
        <v>2198</v>
      </c>
      <c r="W94" t="s">
        <v>2198</v>
      </c>
      <c r="X94" t="s">
        <v>2193</v>
      </c>
      <c r="Y94" t="s">
        <v>2193</v>
      </c>
      <c r="Z94" t="s">
        <v>2193</v>
      </c>
      <c r="AA94" t="s">
        <v>2203</v>
      </c>
      <c r="AB94" t="s">
        <v>2193</v>
      </c>
      <c r="AC94" t="s">
        <v>2193</v>
      </c>
      <c r="AD94" t="s">
        <v>2193</v>
      </c>
      <c r="AF94" t="s">
        <v>3198</v>
      </c>
      <c r="AG94" t="s">
        <v>3199</v>
      </c>
      <c r="AH94" t="s">
        <v>3200</v>
      </c>
      <c r="AI94" t="s">
        <v>3201</v>
      </c>
      <c r="AJ94" t="s">
        <v>3202</v>
      </c>
      <c r="AK94" t="s">
        <v>3203</v>
      </c>
    </row>
    <row r="95" spans="1:37">
      <c r="A95">
        <v>13454956242</v>
      </c>
      <c r="B95">
        <v>416108787</v>
      </c>
      <c r="C95" s="246">
        <v>44676.663437499999</v>
      </c>
      <c r="D95" s="246">
        <v>44676.696863425925</v>
      </c>
      <c r="E95" t="s">
        <v>2568</v>
      </c>
      <c r="J95" t="s">
        <v>2193</v>
      </c>
      <c r="K95" t="s">
        <v>35</v>
      </c>
      <c r="L95" t="s">
        <v>3204</v>
      </c>
      <c r="M95" t="s">
        <v>3205</v>
      </c>
      <c r="N95" t="s">
        <v>3206</v>
      </c>
      <c r="O95" t="s">
        <v>3207</v>
      </c>
      <c r="P95" t="s">
        <v>2198</v>
      </c>
      <c r="Q95" t="s">
        <v>2198</v>
      </c>
      <c r="R95" t="s">
        <v>2200</v>
      </c>
      <c r="S95" t="s">
        <v>2198</v>
      </c>
      <c r="T95" t="s">
        <v>2201</v>
      </c>
      <c r="U95" t="s">
        <v>2200</v>
      </c>
      <c r="V95" t="s">
        <v>2198</v>
      </c>
      <c r="W95" t="s">
        <v>2198</v>
      </c>
      <c r="X95" t="s">
        <v>2203</v>
      </c>
      <c r="Y95" t="s">
        <v>2193</v>
      </c>
      <c r="Z95" t="s">
        <v>2193</v>
      </c>
      <c r="AA95" t="s">
        <v>2193</v>
      </c>
      <c r="AB95" t="s">
        <v>2193</v>
      </c>
      <c r="AC95" t="s">
        <v>2193</v>
      </c>
      <c r="AD95" t="s">
        <v>2193</v>
      </c>
      <c r="AF95" t="s">
        <v>3208</v>
      </c>
      <c r="AG95" t="s">
        <v>3209</v>
      </c>
      <c r="AH95" t="s">
        <v>3210</v>
      </c>
      <c r="AI95" t="s">
        <v>3211</v>
      </c>
      <c r="AJ95" t="s">
        <v>3212</v>
      </c>
      <c r="AK95" t="s">
        <v>3213</v>
      </c>
    </row>
    <row r="96" spans="1:37">
      <c r="A96">
        <v>13454957167</v>
      </c>
      <c r="B96">
        <v>416108787</v>
      </c>
      <c r="C96" s="246">
        <v>44676.663182870368</v>
      </c>
      <c r="D96" s="246">
        <v>44676.69667824074</v>
      </c>
      <c r="E96" t="s">
        <v>3214</v>
      </c>
      <c r="J96" t="s">
        <v>2193</v>
      </c>
      <c r="K96" t="s">
        <v>35</v>
      </c>
      <c r="L96" t="s">
        <v>3215</v>
      </c>
      <c r="M96" t="s">
        <v>3216</v>
      </c>
      <c r="N96" t="s">
        <v>3217</v>
      </c>
      <c r="O96" t="s">
        <v>3218</v>
      </c>
      <c r="P96" t="s">
        <v>2199</v>
      </c>
      <c r="Q96" t="s">
        <v>2200</v>
      </c>
      <c r="R96" t="s">
        <v>2198</v>
      </c>
      <c r="S96" t="s">
        <v>2199</v>
      </c>
      <c r="T96" t="s">
        <v>2202</v>
      </c>
      <c r="U96" t="s">
        <v>2198</v>
      </c>
      <c r="V96" t="s">
        <v>2202</v>
      </c>
      <c r="W96" t="s">
        <v>2198</v>
      </c>
      <c r="X96" t="s">
        <v>2203</v>
      </c>
      <c r="Y96" t="s">
        <v>2193</v>
      </c>
      <c r="Z96" t="s">
        <v>2193</v>
      </c>
      <c r="AA96" t="s">
        <v>2193</v>
      </c>
      <c r="AB96" t="s">
        <v>2193</v>
      </c>
      <c r="AC96" t="s">
        <v>2193</v>
      </c>
      <c r="AD96" t="s">
        <v>2193</v>
      </c>
      <c r="AF96" t="s">
        <v>3219</v>
      </c>
      <c r="AG96" t="s">
        <v>3220</v>
      </c>
      <c r="AH96" t="s">
        <v>3221</v>
      </c>
      <c r="AI96" t="s">
        <v>3222</v>
      </c>
      <c r="AJ96" t="s">
        <v>3223</v>
      </c>
      <c r="AK96" t="s">
        <v>3224</v>
      </c>
    </row>
    <row r="97" spans="1:37">
      <c r="A97">
        <v>13454957443</v>
      </c>
      <c r="B97">
        <v>416108787</v>
      </c>
      <c r="C97" s="246">
        <v>44676.664976851855</v>
      </c>
      <c r="D97" s="246">
        <v>44676.696539351855</v>
      </c>
      <c r="E97" t="s">
        <v>3225</v>
      </c>
      <c r="J97" t="s">
        <v>2193</v>
      </c>
      <c r="K97" t="s">
        <v>38</v>
      </c>
      <c r="L97" t="s">
        <v>3226</v>
      </c>
      <c r="M97" t="s">
        <v>3227</v>
      </c>
      <c r="N97" t="s">
        <v>3228</v>
      </c>
      <c r="O97" t="s">
        <v>3229</v>
      </c>
      <c r="P97" t="s">
        <v>2202</v>
      </c>
      <c r="Q97" t="s">
        <v>2200</v>
      </c>
      <c r="R97" t="s">
        <v>2200</v>
      </c>
      <c r="S97" t="s">
        <v>2198</v>
      </c>
      <c r="T97" t="s">
        <v>2201</v>
      </c>
      <c r="U97" t="s">
        <v>2202</v>
      </c>
      <c r="V97" t="s">
        <v>2199</v>
      </c>
      <c r="W97" t="s">
        <v>2198</v>
      </c>
      <c r="X97" t="s">
        <v>2203</v>
      </c>
      <c r="Y97" t="s">
        <v>2193</v>
      </c>
      <c r="Z97" t="s">
        <v>2193</v>
      </c>
      <c r="AA97" t="s">
        <v>2193</v>
      </c>
      <c r="AB97" t="s">
        <v>2193</v>
      </c>
      <c r="AC97" t="s">
        <v>2193</v>
      </c>
      <c r="AD97" t="s">
        <v>2203</v>
      </c>
      <c r="AF97" t="s">
        <v>3230</v>
      </c>
      <c r="AG97" t="s">
        <v>3231</v>
      </c>
      <c r="AH97" t="s">
        <v>3232</v>
      </c>
      <c r="AI97" t="s">
        <v>3233</v>
      </c>
      <c r="AJ97" t="s">
        <v>3234</v>
      </c>
      <c r="AK97" t="s">
        <v>3235</v>
      </c>
    </row>
    <row r="98" spans="1:37">
      <c r="A98">
        <v>13454958679</v>
      </c>
      <c r="B98">
        <v>416108787</v>
      </c>
      <c r="C98" s="246">
        <v>44676.663124999999</v>
      </c>
      <c r="D98" s="246">
        <v>44676.696435185186</v>
      </c>
      <c r="E98" t="s">
        <v>3236</v>
      </c>
      <c r="J98" t="s">
        <v>2193</v>
      </c>
      <c r="K98" t="s">
        <v>35</v>
      </c>
      <c r="L98" t="s">
        <v>3237</v>
      </c>
      <c r="M98" t="s">
        <v>3238</v>
      </c>
      <c r="N98" t="s">
        <v>3239</v>
      </c>
      <c r="O98" t="s">
        <v>3240</v>
      </c>
      <c r="P98" t="s">
        <v>2198</v>
      </c>
      <c r="Q98" t="s">
        <v>2200</v>
      </c>
      <c r="R98" t="s">
        <v>2200</v>
      </c>
      <c r="S98" t="s">
        <v>2198</v>
      </c>
      <c r="T98" t="s">
        <v>2201</v>
      </c>
      <c r="U98" t="s">
        <v>2202</v>
      </c>
      <c r="V98" t="s">
        <v>2201</v>
      </c>
      <c r="W98" t="s">
        <v>2198</v>
      </c>
      <c r="X98" t="s">
        <v>2203</v>
      </c>
      <c r="Y98" t="s">
        <v>2193</v>
      </c>
      <c r="Z98" t="s">
        <v>2193</v>
      </c>
      <c r="AA98" t="s">
        <v>2193</v>
      </c>
      <c r="AB98" t="s">
        <v>2193</v>
      </c>
      <c r="AC98" t="s">
        <v>2193</v>
      </c>
      <c r="AD98" t="s">
        <v>2193</v>
      </c>
      <c r="AF98" t="s">
        <v>3241</v>
      </c>
      <c r="AG98" t="s">
        <v>3242</v>
      </c>
      <c r="AH98" t="s">
        <v>3243</v>
      </c>
      <c r="AI98" t="s">
        <v>3244</v>
      </c>
      <c r="AJ98" t="s">
        <v>3245</v>
      </c>
      <c r="AK98" t="s">
        <v>3246</v>
      </c>
    </row>
    <row r="99" spans="1:37">
      <c r="A99">
        <v>13454958870</v>
      </c>
      <c r="B99">
        <v>416108787</v>
      </c>
      <c r="C99" s="246">
        <v>44676.664351851854</v>
      </c>
      <c r="D99" s="246">
        <v>44676.696122685185</v>
      </c>
      <c r="E99" t="s">
        <v>3247</v>
      </c>
      <c r="J99" t="s">
        <v>2193</v>
      </c>
      <c r="K99" t="s">
        <v>35</v>
      </c>
      <c r="L99" t="s">
        <v>3248</v>
      </c>
      <c r="M99" t="s">
        <v>3249</v>
      </c>
      <c r="N99" t="s">
        <v>3250</v>
      </c>
      <c r="O99" t="s">
        <v>3251</v>
      </c>
      <c r="P99" t="s">
        <v>2200</v>
      </c>
      <c r="Q99" t="s">
        <v>2200</v>
      </c>
      <c r="R99" t="s">
        <v>2199</v>
      </c>
      <c r="S99" t="s">
        <v>2198</v>
      </c>
      <c r="T99" t="s">
        <v>2202</v>
      </c>
      <c r="U99" t="s">
        <v>2202</v>
      </c>
      <c r="V99" t="s">
        <v>2199</v>
      </c>
      <c r="W99" t="s">
        <v>2200</v>
      </c>
      <c r="X99" t="s">
        <v>2203</v>
      </c>
      <c r="Y99" t="s">
        <v>2193</v>
      </c>
      <c r="Z99" t="s">
        <v>2193</v>
      </c>
      <c r="AA99" t="s">
        <v>2193</v>
      </c>
      <c r="AB99" t="s">
        <v>2193</v>
      </c>
      <c r="AC99" t="s">
        <v>2193</v>
      </c>
      <c r="AD99" t="s">
        <v>2193</v>
      </c>
      <c r="AF99" t="s">
        <v>3252</v>
      </c>
      <c r="AG99" t="s">
        <v>3253</v>
      </c>
      <c r="AH99" t="s">
        <v>3254</v>
      </c>
      <c r="AI99" t="s">
        <v>3255</v>
      </c>
      <c r="AJ99" t="s">
        <v>3256</v>
      </c>
      <c r="AK99" t="s">
        <v>3257</v>
      </c>
    </row>
    <row r="100" spans="1:37">
      <c r="A100">
        <v>13454958857</v>
      </c>
      <c r="B100">
        <v>416108787</v>
      </c>
      <c r="C100" s="246">
        <v>44676.663356481484</v>
      </c>
      <c r="D100" s="246">
        <v>44676.695775462962</v>
      </c>
      <c r="E100" t="s">
        <v>3258</v>
      </c>
      <c r="J100" t="s">
        <v>2193</v>
      </c>
      <c r="K100" t="s">
        <v>35</v>
      </c>
      <c r="L100" t="s">
        <v>3259</v>
      </c>
      <c r="M100" t="s">
        <v>3260</v>
      </c>
      <c r="N100" t="s">
        <v>3261</v>
      </c>
      <c r="O100" t="s">
        <v>3262</v>
      </c>
      <c r="P100" t="s">
        <v>2199</v>
      </c>
      <c r="Q100" t="s">
        <v>2200</v>
      </c>
      <c r="R100" t="s">
        <v>2202</v>
      </c>
      <c r="S100" t="s">
        <v>2200</v>
      </c>
      <c r="T100" t="s">
        <v>2198</v>
      </c>
      <c r="U100" t="s">
        <v>2202</v>
      </c>
      <c r="V100" t="s">
        <v>2198</v>
      </c>
      <c r="W100" t="s">
        <v>2200</v>
      </c>
      <c r="X100" t="s">
        <v>2193</v>
      </c>
      <c r="Y100" t="s">
        <v>2193</v>
      </c>
      <c r="Z100" t="s">
        <v>2193</v>
      </c>
      <c r="AA100" t="s">
        <v>2193</v>
      </c>
      <c r="AB100" t="s">
        <v>2203</v>
      </c>
      <c r="AC100" t="s">
        <v>2193</v>
      </c>
      <c r="AD100" t="s">
        <v>2193</v>
      </c>
      <c r="AF100" t="s">
        <v>3263</v>
      </c>
      <c r="AG100" t="s">
        <v>3264</v>
      </c>
      <c r="AH100" t="s">
        <v>3265</v>
      </c>
      <c r="AI100" t="s">
        <v>3266</v>
      </c>
      <c r="AJ100" t="s">
        <v>3267</v>
      </c>
      <c r="AK100" t="s">
        <v>3268</v>
      </c>
    </row>
    <row r="101" spans="1:37">
      <c r="A101">
        <v>13454958920</v>
      </c>
      <c r="B101">
        <v>416108787</v>
      </c>
      <c r="C101" s="246">
        <v>44676.663958333331</v>
      </c>
      <c r="D101" s="246">
        <v>44676.695092592592</v>
      </c>
      <c r="E101" t="s">
        <v>3269</v>
      </c>
      <c r="J101" t="s">
        <v>2193</v>
      </c>
      <c r="K101" t="s">
        <v>35</v>
      </c>
      <c r="L101" t="s">
        <v>3270</v>
      </c>
      <c r="M101" t="s">
        <v>2258</v>
      </c>
      <c r="N101" t="s">
        <v>3271</v>
      </c>
      <c r="O101" t="s">
        <v>3272</v>
      </c>
      <c r="P101" t="s">
        <v>2199</v>
      </c>
      <c r="Q101" t="s">
        <v>2200</v>
      </c>
      <c r="R101" t="s">
        <v>2200</v>
      </c>
      <c r="S101" t="s">
        <v>2198</v>
      </c>
      <c r="T101" t="s">
        <v>2202</v>
      </c>
      <c r="U101" t="s">
        <v>2198</v>
      </c>
      <c r="V101" t="s">
        <v>2202</v>
      </c>
      <c r="W101" t="s">
        <v>2200</v>
      </c>
      <c r="X101" t="s">
        <v>2203</v>
      </c>
      <c r="Y101" t="s">
        <v>2193</v>
      </c>
      <c r="Z101" t="s">
        <v>2193</v>
      </c>
      <c r="AA101" t="s">
        <v>2193</v>
      </c>
      <c r="AB101" t="s">
        <v>2203</v>
      </c>
      <c r="AC101" t="s">
        <v>2193</v>
      </c>
      <c r="AD101" t="s">
        <v>2193</v>
      </c>
      <c r="AF101" t="s">
        <v>3273</v>
      </c>
      <c r="AG101" t="s">
        <v>3274</v>
      </c>
      <c r="AH101" t="s">
        <v>3275</v>
      </c>
      <c r="AI101" t="s">
        <v>3276</v>
      </c>
      <c r="AJ101" t="s">
        <v>3277</v>
      </c>
      <c r="AK101" t="s">
        <v>3278</v>
      </c>
    </row>
    <row r="102" spans="1:37">
      <c r="A102">
        <v>13454957834</v>
      </c>
      <c r="B102">
        <v>416108787</v>
      </c>
      <c r="C102" s="246">
        <v>44676.663425925923</v>
      </c>
      <c r="D102" s="246">
        <v>44676.694861111115</v>
      </c>
      <c r="E102" t="s">
        <v>3279</v>
      </c>
      <c r="J102" t="s">
        <v>2193</v>
      </c>
      <c r="K102" t="s">
        <v>35</v>
      </c>
      <c r="L102" t="s">
        <v>3280</v>
      </c>
      <c r="M102" t="s">
        <v>3281</v>
      </c>
      <c r="N102" t="s">
        <v>3282</v>
      </c>
      <c r="O102" t="s">
        <v>3283</v>
      </c>
      <c r="P102" t="s">
        <v>2198</v>
      </c>
      <c r="Q102" t="s">
        <v>2198</v>
      </c>
      <c r="R102" t="s">
        <v>2202</v>
      </c>
      <c r="S102" t="s">
        <v>2201</v>
      </c>
      <c r="T102" t="s">
        <v>2202</v>
      </c>
      <c r="U102" t="s">
        <v>2202</v>
      </c>
      <c r="V102" t="s">
        <v>2202</v>
      </c>
      <c r="W102" t="s">
        <v>2202</v>
      </c>
      <c r="X102" t="s">
        <v>2203</v>
      </c>
      <c r="Y102" t="s">
        <v>2193</v>
      </c>
      <c r="Z102" t="s">
        <v>2193</v>
      </c>
      <c r="AA102" t="s">
        <v>2193</v>
      </c>
      <c r="AB102" t="s">
        <v>2193</v>
      </c>
      <c r="AC102" t="s">
        <v>2203</v>
      </c>
      <c r="AD102" t="s">
        <v>2193</v>
      </c>
      <c r="AF102" t="s">
        <v>3284</v>
      </c>
      <c r="AG102" t="s">
        <v>3285</v>
      </c>
      <c r="AH102" t="s">
        <v>3286</v>
      </c>
      <c r="AI102" t="s">
        <v>3287</v>
      </c>
      <c r="AJ102" t="s">
        <v>3288</v>
      </c>
      <c r="AK102" t="s">
        <v>3289</v>
      </c>
    </row>
    <row r="103" spans="1:37">
      <c r="A103">
        <v>13454956234</v>
      </c>
      <c r="B103">
        <v>416108787</v>
      </c>
      <c r="C103" s="246">
        <v>44676.663449074076</v>
      </c>
      <c r="D103" s="246">
        <v>44676.694467592592</v>
      </c>
      <c r="E103" t="s">
        <v>3290</v>
      </c>
      <c r="J103" t="s">
        <v>2193</v>
      </c>
      <c r="K103" t="s">
        <v>35</v>
      </c>
      <c r="L103" t="s">
        <v>3291</v>
      </c>
      <c r="M103" t="s">
        <v>3292</v>
      </c>
      <c r="N103" t="s">
        <v>3293</v>
      </c>
      <c r="O103" t="s">
        <v>3294</v>
      </c>
      <c r="P103" t="s">
        <v>2200</v>
      </c>
      <c r="Q103" t="s">
        <v>2200</v>
      </c>
      <c r="R103" t="s">
        <v>2200</v>
      </c>
      <c r="S103" t="s">
        <v>2198</v>
      </c>
      <c r="T103" t="s">
        <v>2202</v>
      </c>
      <c r="U103" t="s">
        <v>2202</v>
      </c>
      <c r="V103" t="s">
        <v>2198</v>
      </c>
      <c r="W103" t="s">
        <v>2198</v>
      </c>
      <c r="X103" t="s">
        <v>2203</v>
      </c>
      <c r="Y103" t="s">
        <v>2193</v>
      </c>
      <c r="Z103" t="s">
        <v>2193</v>
      </c>
      <c r="AA103" t="s">
        <v>2193</v>
      </c>
      <c r="AB103" t="s">
        <v>2193</v>
      </c>
      <c r="AC103" t="s">
        <v>2193</v>
      </c>
      <c r="AD103" t="s">
        <v>2193</v>
      </c>
      <c r="AF103" t="s">
        <v>3295</v>
      </c>
      <c r="AG103" t="s">
        <v>3296</v>
      </c>
      <c r="AH103" t="s">
        <v>3297</v>
      </c>
      <c r="AI103" t="s">
        <v>3298</v>
      </c>
      <c r="AJ103" t="s">
        <v>3299</v>
      </c>
      <c r="AK103" t="s">
        <v>3300</v>
      </c>
    </row>
    <row r="104" spans="1:37">
      <c r="A104">
        <v>13454957658</v>
      </c>
      <c r="B104">
        <v>416108787</v>
      </c>
      <c r="C104" s="246">
        <v>44676.664918981478</v>
      </c>
      <c r="D104" s="246">
        <v>44676.693935185183</v>
      </c>
      <c r="E104" t="s">
        <v>3301</v>
      </c>
      <c r="J104" t="s">
        <v>2193</v>
      </c>
      <c r="K104" t="s">
        <v>35</v>
      </c>
      <c r="L104" t="s">
        <v>3302</v>
      </c>
      <c r="M104" t="s">
        <v>3303</v>
      </c>
      <c r="N104" t="s">
        <v>3304</v>
      </c>
      <c r="O104" t="s">
        <v>3305</v>
      </c>
      <c r="P104" t="s">
        <v>2201</v>
      </c>
      <c r="Q104" t="s">
        <v>2200</v>
      </c>
      <c r="R104" t="s">
        <v>2202</v>
      </c>
      <c r="S104" t="s">
        <v>2202</v>
      </c>
      <c r="T104" t="s">
        <v>2202</v>
      </c>
      <c r="U104" t="s">
        <v>2198</v>
      </c>
      <c r="V104" t="s">
        <v>2199</v>
      </c>
      <c r="W104" t="s">
        <v>2198</v>
      </c>
      <c r="X104" t="s">
        <v>2203</v>
      </c>
      <c r="Y104" t="s">
        <v>2193</v>
      </c>
      <c r="Z104" t="s">
        <v>2193</v>
      </c>
      <c r="AA104" t="s">
        <v>2193</v>
      </c>
      <c r="AB104" t="s">
        <v>2193</v>
      </c>
      <c r="AC104" t="s">
        <v>2193</v>
      </c>
      <c r="AD104" t="s">
        <v>2193</v>
      </c>
      <c r="AF104" t="s">
        <v>3306</v>
      </c>
      <c r="AG104" t="s">
        <v>3307</v>
      </c>
      <c r="AH104" t="s">
        <v>3308</v>
      </c>
      <c r="AI104" t="s">
        <v>3309</v>
      </c>
      <c r="AJ104" t="s">
        <v>3310</v>
      </c>
      <c r="AK104" t="s">
        <v>3311</v>
      </c>
    </row>
    <row r="105" spans="1:37">
      <c r="A105">
        <v>13454956712</v>
      </c>
      <c r="B105">
        <v>416108787</v>
      </c>
      <c r="C105" s="246">
        <v>44676.663032407407</v>
      </c>
      <c r="D105" s="246">
        <v>44676.693807870368</v>
      </c>
      <c r="E105" t="s">
        <v>3312</v>
      </c>
      <c r="J105" t="s">
        <v>2193</v>
      </c>
      <c r="K105" t="s">
        <v>35</v>
      </c>
      <c r="L105" t="s">
        <v>3313</v>
      </c>
      <c r="M105" t="s">
        <v>2258</v>
      </c>
      <c r="N105" t="s">
        <v>3314</v>
      </c>
      <c r="O105" t="s">
        <v>3315</v>
      </c>
      <c r="P105" t="s">
        <v>2198</v>
      </c>
      <c r="Q105" t="s">
        <v>2198</v>
      </c>
      <c r="R105" t="s">
        <v>2200</v>
      </c>
      <c r="S105" t="s">
        <v>2198</v>
      </c>
      <c r="T105" t="s">
        <v>2201</v>
      </c>
      <c r="U105" t="s">
        <v>2198</v>
      </c>
      <c r="V105" t="s">
        <v>2198</v>
      </c>
      <c r="W105" t="s">
        <v>2198</v>
      </c>
      <c r="X105" t="s">
        <v>2203</v>
      </c>
      <c r="Y105" t="s">
        <v>2193</v>
      </c>
      <c r="Z105" t="s">
        <v>2203</v>
      </c>
      <c r="AA105" t="s">
        <v>2203</v>
      </c>
      <c r="AB105" t="s">
        <v>2193</v>
      </c>
      <c r="AC105" t="s">
        <v>2203</v>
      </c>
      <c r="AD105" t="s">
        <v>2203</v>
      </c>
      <c r="AF105" t="s">
        <v>3316</v>
      </c>
      <c r="AG105" t="s">
        <v>3317</v>
      </c>
      <c r="AH105" t="s">
        <v>3318</v>
      </c>
      <c r="AI105" t="s">
        <v>3319</v>
      </c>
      <c r="AJ105" t="s">
        <v>3320</v>
      </c>
      <c r="AK105" t="s">
        <v>3321</v>
      </c>
    </row>
    <row r="106" spans="1:37">
      <c r="A106">
        <v>13454958743</v>
      </c>
      <c r="B106">
        <v>416108787</v>
      </c>
      <c r="C106" s="246">
        <v>44676.664375</v>
      </c>
      <c r="D106" s="246">
        <v>44676.69358796296</v>
      </c>
      <c r="E106" t="s">
        <v>3322</v>
      </c>
      <c r="J106" t="s">
        <v>2193</v>
      </c>
      <c r="K106" t="s">
        <v>38</v>
      </c>
      <c r="L106" t="s">
        <v>3323</v>
      </c>
      <c r="M106" t="s">
        <v>3324</v>
      </c>
      <c r="N106" t="s">
        <v>3325</v>
      </c>
      <c r="O106" t="s">
        <v>3326</v>
      </c>
      <c r="P106" t="s">
        <v>2198</v>
      </c>
      <c r="Q106" t="s">
        <v>2200</v>
      </c>
      <c r="R106" t="s">
        <v>2200</v>
      </c>
      <c r="S106" t="s">
        <v>2202</v>
      </c>
      <c r="T106" t="s">
        <v>2201</v>
      </c>
      <c r="U106" t="s">
        <v>2202</v>
      </c>
      <c r="V106" t="s">
        <v>2199</v>
      </c>
      <c r="W106" t="s">
        <v>2198</v>
      </c>
      <c r="X106" t="s">
        <v>2203</v>
      </c>
      <c r="Y106" t="s">
        <v>2193</v>
      </c>
      <c r="Z106" t="s">
        <v>2193</v>
      </c>
      <c r="AA106" t="s">
        <v>2193</v>
      </c>
      <c r="AB106" t="s">
        <v>2193</v>
      </c>
      <c r="AC106" t="s">
        <v>2193</v>
      </c>
      <c r="AD106" t="s">
        <v>2193</v>
      </c>
      <c r="AF106" t="s">
        <v>3327</v>
      </c>
      <c r="AG106" t="s">
        <v>3328</v>
      </c>
      <c r="AH106" t="s">
        <v>3329</v>
      </c>
      <c r="AI106" t="s">
        <v>3330</v>
      </c>
      <c r="AJ106" t="s">
        <v>3331</v>
      </c>
      <c r="AK106" t="s">
        <v>3332</v>
      </c>
    </row>
    <row r="107" spans="1:37">
      <c r="A107">
        <v>13454955621</v>
      </c>
      <c r="B107">
        <v>416108787</v>
      </c>
      <c r="C107" s="246">
        <v>44676.663229166668</v>
      </c>
      <c r="D107" s="246">
        <v>44676.693124999998</v>
      </c>
      <c r="E107" t="s">
        <v>3333</v>
      </c>
      <c r="J107" t="s">
        <v>2193</v>
      </c>
      <c r="K107" t="s">
        <v>35</v>
      </c>
      <c r="L107" t="s">
        <v>3334</v>
      </c>
      <c r="M107" t="s">
        <v>3335</v>
      </c>
      <c r="N107" t="s">
        <v>3336</v>
      </c>
      <c r="O107" t="s">
        <v>3337</v>
      </c>
      <c r="P107" t="s">
        <v>2202</v>
      </c>
      <c r="Q107" t="s">
        <v>2198</v>
      </c>
      <c r="R107" t="s">
        <v>2200</v>
      </c>
      <c r="S107" t="s">
        <v>2200</v>
      </c>
      <c r="T107" t="s">
        <v>2201</v>
      </c>
      <c r="U107" t="s">
        <v>2198</v>
      </c>
      <c r="V107" t="s">
        <v>2199</v>
      </c>
      <c r="W107" t="s">
        <v>2200</v>
      </c>
      <c r="X107" t="s">
        <v>2203</v>
      </c>
      <c r="Y107" t="s">
        <v>2193</v>
      </c>
      <c r="Z107" t="s">
        <v>2203</v>
      </c>
      <c r="AA107" t="s">
        <v>2193</v>
      </c>
      <c r="AB107" t="s">
        <v>2203</v>
      </c>
      <c r="AC107" t="s">
        <v>2193</v>
      </c>
      <c r="AD107" t="s">
        <v>2193</v>
      </c>
      <c r="AF107" t="s">
        <v>3338</v>
      </c>
      <c r="AG107" t="s">
        <v>3339</v>
      </c>
      <c r="AH107" t="s">
        <v>3340</v>
      </c>
      <c r="AI107" t="s">
        <v>3341</v>
      </c>
      <c r="AJ107" t="s">
        <v>3342</v>
      </c>
      <c r="AK107" t="s">
        <v>3343</v>
      </c>
    </row>
    <row r="108" spans="1:37">
      <c r="A108">
        <v>13454957576</v>
      </c>
      <c r="B108">
        <v>416108787</v>
      </c>
      <c r="C108" s="246">
        <v>44676.663981481484</v>
      </c>
      <c r="D108" s="246">
        <v>44676.692789351851</v>
      </c>
      <c r="E108" t="s">
        <v>3344</v>
      </c>
      <c r="J108" t="s">
        <v>2193</v>
      </c>
      <c r="K108" t="s">
        <v>38</v>
      </c>
      <c r="L108" t="s">
        <v>3345</v>
      </c>
      <c r="M108" t="s">
        <v>3346</v>
      </c>
      <c r="N108" t="s">
        <v>3347</v>
      </c>
      <c r="O108" t="s">
        <v>3348</v>
      </c>
      <c r="P108" t="s">
        <v>2200</v>
      </c>
      <c r="Q108" t="s">
        <v>2198</v>
      </c>
      <c r="R108" t="s">
        <v>2200</v>
      </c>
      <c r="S108" t="s">
        <v>2202</v>
      </c>
      <c r="T108" t="s">
        <v>2201</v>
      </c>
      <c r="U108" t="s">
        <v>2198</v>
      </c>
      <c r="V108" t="s">
        <v>2202</v>
      </c>
      <c r="W108" t="s">
        <v>2198</v>
      </c>
      <c r="X108" t="s">
        <v>2203</v>
      </c>
      <c r="Y108" t="s">
        <v>2193</v>
      </c>
      <c r="Z108" t="s">
        <v>2193</v>
      </c>
      <c r="AA108" t="s">
        <v>2193</v>
      </c>
      <c r="AB108" t="s">
        <v>2203</v>
      </c>
      <c r="AC108" t="s">
        <v>2193</v>
      </c>
      <c r="AD108" t="s">
        <v>2203</v>
      </c>
      <c r="AF108" t="s">
        <v>3349</v>
      </c>
      <c r="AG108" t="s">
        <v>3350</v>
      </c>
      <c r="AH108" t="s">
        <v>3351</v>
      </c>
      <c r="AI108" t="s">
        <v>3352</v>
      </c>
      <c r="AJ108" t="s">
        <v>3353</v>
      </c>
      <c r="AK108" t="s">
        <v>3354</v>
      </c>
    </row>
    <row r="109" spans="1:37">
      <c r="A109">
        <v>13454958449</v>
      </c>
      <c r="B109">
        <v>416108787</v>
      </c>
      <c r="C109" s="246">
        <v>44676.66443287037</v>
      </c>
      <c r="D109" s="246">
        <v>44676.692291666666</v>
      </c>
      <c r="E109" t="s">
        <v>3355</v>
      </c>
      <c r="J109" t="s">
        <v>2193</v>
      </c>
      <c r="K109" t="s">
        <v>35</v>
      </c>
      <c r="L109" t="s">
        <v>3356</v>
      </c>
      <c r="M109" t="s">
        <v>2258</v>
      </c>
      <c r="N109" t="s">
        <v>3357</v>
      </c>
      <c r="O109" t="s">
        <v>3358</v>
      </c>
      <c r="P109" t="s">
        <v>2200</v>
      </c>
      <c r="Q109" t="s">
        <v>2200</v>
      </c>
      <c r="R109" t="s">
        <v>2199</v>
      </c>
      <c r="S109" t="s">
        <v>2198</v>
      </c>
      <c r="T109" t="s">
        <v>2202</v>
      </c>
      <c r="U109" t="s">
        <v>2202</v>
      </c>
      <c r="V109" t="s">
        <v>2199</v>
      </c>
      <c r="W109" t="s">
        <v>2200</v>
      </c>
      <c r="X109" t="s">
        <v>2203</v>
      </c>
      <c r="Y109" t="s">
        <v>2193</v>
      </c>
      <c r="Z109" t="s">
        <v>2193</v>
      </c>
      <c r="AA109" t="s">
        <v>2193</v>
      </c>
      <c r="AB109" t="s">
        <v>2193</v>
      </c>
      <c r="AC109" t="s">
        <v>2193</v>
      </c>
      <c r="AD109" t="s">
        <v>2193</v>
      </c>
      <c r="AF109" t="s">
        <v>3359</v>
      </c>
      <c r="AG109" t="s">
        <v>3360</v>
      </c>
      <c r="AH109" t="s">
        <v>3361</v>
      </c>
      <c r="AI109" t="s">
        <v>3362</v>
      </c>
      <c r="AJ109" t="s">
        <v>3363</v>
      </c>
      <c r="AK109" t="s">
        <v>3364</v>
      </c>
    </row>
    <row r="110" spans="1:37">
      <c r="A110">
        <v>13454955165</v>
      </c>
      <c r="B110">
        <v>416108787</v>
      </c>
      <c r="C110" s="246">
        <v>44676.663206018522</v>
      </c>
      <c r="D110" s="246">
        <v>44676.692106481481</v>
      </c>
      <c r="E110" t="s">
        <v>3365</v>
      </c>
      <c r="J110" t="s">
        <v>2193</v>
      </c>
      <c r="K110" t="s">
        <v>35</v>
      </c>
      <c r="L110" t="s">
        <v>3366</v>
      </c>
      <c r="M110" t="s">
        <v>3367</v>
      </c>
      <c r="N110" t="s">
        <v>3368</v>
      </c>
      <c r="O110" t="s">
        <v>3369</v>
      </c>
      <c r="P110" t="s">
        <v>2202</v>
      </c>
      <c r="Q110" t="s">
        <v>2200</v>
      </c>
      <c r="R110" t="s">
        <v>2198</v>
      </c>
      <c r="S110" t="s">
        <v>2200</v>
      </c>
      <c r="T110" t="s">
        <v>2199</v>
      </c>
      <c r="U110" t="s">
        <v>2202</v>
      </c>
      <c r="V110" t="s">
        <v>2199</v>
      </c>
      <c r="W110" t="s">
        <v>2200</v>
      </c>
      <c r="X110" t="s">
        <v>2203</v>
      </c>
      <c r="Y110" t="s">
        <v>2203</v>
      </c>
      <c r="Z110" t="s">
        <v>2193</v>
      </c>
      <c r="AA110" t="s">
        <v>2203</v>
      </c>
      <c r="AB110" t="s">
        <v>2193</v>
      </c>
      <c r="AC110" t="s">
        <v>2193</v>
      </c>
      <c r="AD110" t="s">
        <v>2193</v>
      </c>
      <c r="AF110" t="s">
        <v>3370</v>
      </c>
      <c r="AG110" t="s">
        <v>3371</v>
      </c>
      <c r="AH110" t="s">
        <v>3372</v>
      </c>
      <c r="AI110" t="s">
        <v>3373</v>
      </c>
      <c r="AJ110" t="s">
        <v>3374</v>
      </c>
      <c r="AK110" t="s">
        <v>3375</v>
      </c>
    </row>
    <row r="111" spans="1:37">
      <c r="A111">
        <v>13454957113</v>
      </c>
      <c r="B111">
        <v>416108787</v>
      </c>
      <c r="C111" s="246">
        <v>44676.664583333331</v>
      </c>
      <c r="D111" s="246">
        <v>44676.691921296297</v>
      </c>
      <c r="E111" t="s">
        <v>3376</v>
      </c>
      <c r="J111" t="s">
        <v>2193</v>
      </c>
      <c r="K111" t="s">
        <v>35</v>
      </c>
      <c r="L111" t="s">
        <v>3377</v>
      </c>
      <c r="M111" t="s">
        <v>3378</v>
      </c>
      <c r="N111" t="s">
        <v>3379</v>
      </c>
      <c r="O111" t="s">
        <v>3380</v>
      </c>
      <c r="P111" t="s">
        <v>2201</v>
      </c>
      <c r="Q111" t="s">
        <v>2200</v>
      </c>
      <c r="R111" t="s">
        <v>2198</v>
      </c>
      <c r="S111" t="s">
        <v>2198</v>
      </c>
      <c r="T111" t="s">
        <v>2201</v>
      </c>
      <c r="U111" t="s">
        <v>2200</v>
      </c>
      <c r="V111" t="s">
        <v>2201</v>
      </c>
      <c r="W111" t="s">
        <v>2200</v>
      </c>
      <c r="X111" t="s">
        <v>2203</v>
      </c>
      <c r="Y111" t="s">
        <v>2193</v>
      </c>
      <c r="Z111" t="s">
        <v>2193</v>
      </c>
      <c r="AA111" t="s">
        <v>2193</v>
      </c>
      <c r="AB111" t="s">
        <v>2193</v>
      </c>
      <c r="AC111" t="s">
        <v>2193</v>
      </c>
      <c r="AD111" t="s">
        <v>2203</v>
      </c>
      <c r="AF111" t="s">
        <v>3381</v>
      </c>
      <c r="AG111" t="s">
        <v>3382</v>
      </c>
      <c r="AH111" t="s">
        <v>3383</v>
      </c>
      <c r="AI111" t="s">
        <v>3384</v>
      </c>
      <c r="AJ111" t="s">
        <v>3385</v>
      </c>
      <c r="AK111" t="s">
        <v>3386</v>
      </c>
    </row>
    <row r="112" spans="1:37">
      <c r="A112">
        <v>13454956726</v>
      </c>
      <c r="B112">
        <v>416108787</v>
      </c>
      <c r="C112" s="246">
        <v>44676.664409722223</v>
      </c>
      <c r="D112" s="246">
        <v>44676.69159722222</v>
      </c>
      <c r="E112" t="s">
        <v>3387</v>
      </c>
      <c r="J112" t="s">
        <v>2193</v>
      </c>
      <c r="K112" t="s">
        <v>35</v>
      </c>
      <c r="L112" t="s">
        <v>3388</v>
      </c>
      <c r="M112" t="s">
        <v>3389</v>
      </c>
      <c r="N112" t="s">
        <v>3390</v>
      </c>
      <c r="O112" t="s">
        <v>3391</v>
      </c>
      <c r="P112" t="s">
        <v>2198</v>
      </c>
      <c r="Q112" t="s">
        <v>2200</v>
      </c>
      <c r="R112" t="s">
        <v>2200</v>
      </c>
      <c r="S112" t="s">
        <v>2202</v>
      </c>
      <c r="T112" t="s">
        <v>2202</v>
      </c>
      <c r="U112" t="s">
        <v>2198</v>
      </c>
      <c r="V112" t="s">
        <v>2202</v>
      </c>
      <c r="W112" t="s">
        <v>2200</v>
      </c>
      <c r="X112" t="s">
        <v>2203</v>
      </c>
      <c r="Y112" t="s">
        <v>2193</v>
      </c>
      <c r="Z112" t="s">
        <v>2193</v>
      </c>
      <c r="AA112" t="s">
        <v>2193</v>
      </c>
      <c r="AB112" t="s">
        <v>2193</v>
      </c>
      <c r="AC112" t="s">
        <v>2203</v>
      </c>
      <c r="AD112" t="s">
        <v>2193</v>
      </c>
      <c r="AF112" t="s">
        <v>3392</v>
      </c>
      <c r="AG112" t="s">
        <v>3393</v>
      </c>
      <c r="AH112" t="s">
        <v>3394</v>
      </c>
      <c r="AI112" t="s">
        <v>3395</v>
      </c>
      <c r="AJ112" t="s">
        <v>3396</v>
      </c>
      <c r="AK112" t="s">
        <v>3397</v>
      </c>
    </row>
    <row r="113" spans="1:37">
      <c r="A113">
        <v>13454958351</v>
      </c>
      <c r="B113">
        <v>416108787</v>
      </c>
      <c r="C113" s="246">
        <v>44676.663240740738</v>
      </c>
      <c r="D113" s="246">
        <v>44676.691261574073</v>
      </c>
      <c r="E113" t="s">
        <v>3398</v>
      </c>
      <c r="J113" t="s">
        <v>2193</v>
      </c>
      <c r="K113" t="s">
        <v>35</v>
      </c>
      <c r="L113" t="s">
        <v>3399</v>
      </c>
      <c r="M113" t="s">
        <v>2258</v>
      </c>
      <c r="N113" t="s">
        <v>3400</v>
      </c>
      <c r="O113" t="s">
        <v>3401</v>
      </c>
      <c r="P113" t="s">
        <v>2198</v>
      </c>
      <c r="Q113" t="s">
        <v>2200</v>
      </c>
      <c r="R113" t="s">
        <v>2200</v>
      </c>
      <c r="S113" t="s">
        <v>2201</v>
      </c>
      <c r="T113" t="s">
        <v>2202</v>
      </c>
      <c r="U113" t="s">
        <v>2202</v>
      </c>
      <c r="V113" t="s">
        <v>2199</v>
      </c>
      <c r="W113" t="s">
        <v>2198</v>
      </c>
      <c r="X113" t="s">
        <v>2203</v>
      </c>
      <c r="Y113" t="s">
        <v>2193</v>
      </c>
      <c r="Z113" t="s">
        <v>2193</v>
      </c>
      <c r="AA113" t="s">
        <v>2203</v>
      </c>
      <c r="AB113" t="s">
        <v>2193</v>
      </c>
      <c r="AC113" t="s">
        <v>2193</v>
      </c>
      <c r="AD113" t="s">
        <v>2193</v>
      </c>
      <c r="AF113" t="s">
        <v>3402</v>
      </c>
      <c r="AG113" t="s">
        <v>3403</v>
      </c>
      <c r="AH113" t="s">
        <v>3404</v>
      </c>
      <c r="AI113" t="s">
        <v>3405</v>
      </c>
      <c r="AJ113" t="s">
        <v>3406</v>
      </c>
      <c r="AK113" t="s">
        <v>3407</v>
      </c>
    </row>
    <row r="114" spans="1:37">
      <c r="A114">
        <v>13454964513</v>
      </c>
      <c r="B114">
        <v>416108787</v>
      </c>
      <c r="C114" s="246">
        <v>44676.669641203705</v>
      </c>
      <c r="D114" s="246">
        <v>44676.691203703704</v>
      </c>
      <c r="E114" t="s">
        <v>3408</v>
      </c>
      <c r="J114" t="s">
        <v>2193</v>
      </c>
      <c r="K114" t="s">
        <v>35</v>
      </c>
      <c r="L114" t="s">
        <v>3409</v>
      </c>
      <c r="M114" t="s">
        <v>2258</v>
      </c>
      <c r="N114" t="s">
        <v>3410</v>
      </c>
      <c r="O114" t="s">
        <v>3411</v>
      </c>
      <c r="P114" t="s">
        <v>2198</v>
      </c>
      <c r="Q114" t="s">
        <v>2198</v>
      </c>
      <c r="R114" t="s">
        <v>2200</v>
      </c>
      <c r="S114" t="s">
        <v>2202</v>
      </c>
      <c r="T114" t="s">
        <v>2201</v>
      </c>
      <c r="U114" t="s">
        <v>2202</v>
      </c>
      <c r="V114" t="s">
        <v>2202</v>
      </c>
      <c r="W114" t="s">
        <v>2202</v>
      </c>
      <c r="X114" t="s">
        <v>2203</v>
      </c>
      <c r="Y114" t="s">
        <v>2203</v>
      </c>
      <c r="Z114" t="s">
        <v>2193</v>
      </c>
      <c r="AA114" t="s">
        <v>2193</v>
      </c>
      <c r="AB114" t="s">
        <v>2193</v>
      </c>
      <c r="AC114" t="s">
        <v>2193</v>
      </c>
      <c r="AD114" t="s">
        <v>2193</v>
      </c>
      <c r="AF114" t="s">
        <v>3412</v>
      </c>
      <c r="AG114" t="s">
        <v>3413</v>
      </c>
      <c r="AH114" t="s">
        <v>3414</v>
      </c>
      <c r="AI114" t="s">
        <v>3415</v>
      </c>
      <c r="AJ114" t="s">
        <v>3416</v>
      </c>
      <c r="AK114" t="s">
        <v>3417</v>
      </c>
    </row>
    <row r="115" spans="1:37">
      <c r="A115">
        <v>13454956372</v>
      </c>
      <c r="B115">
        <v>416108787</v>
      </c>
      <c r="C115" s="246">
        <v>44676.663472222222</v>
      </c>
      <c r="D115" s="246">
        <v>44676.691157407404</v>
      </c>
      <c r="E115" t="s">
        <v>3418</v>
      </c>
      <c r="J115" t="s">
        <v>2193</v>
      </c>
      <c r="K115" t="s">
        <v>35</v>
      </c>
      <c r="L115" t="s">
        <v>3419</v>
      </c>
      <c r="M115" t="s">
        <v>2258</v>
      </c>
      <c r="N115" t="s">
        <v>3420</v>
      </c>
      <c r="O115" t="s">
        <v>3421</v>
      </c>
      <c r="P115" t="s">
        <v>2201</v>
      </c>
      <c r="Q115" t="s">
        <v>2200</v>
      </c>
      <c r="R115" t="s">
        <v>2198</v>
      </c>
      <c r="S115" t="s">
        <v>2198</v>
      </c>
      <c r="T115" t="s">
        <v>2201</v>
      </c>
      <c r="U115" t="s">
        <v>2201</v>
      </c>
      <c r="V115" t="s">
        <v>2199</v>
      </c>
      <c r="W115" t="s">
        <v>2200</v>
      </c>
      <c r="X115" t="s">
        <v>2193</v>
      </c>
      <c r="Y115" t="s">
        <v>2193</v>
      </c>
      <c r="Z115" t="s">
        <v>2193</v>
      </c>
      <c r="AA115" t="s">
        <v>2193</v>
      </c>
      <c r="AB115" t="s">
        <v>2193</v>
      </c>
      <c r="AC115" t="s">
        <v>2203</v>
      </c>
      <c r="AD115" t="s">
        <v>2193</v>
      </c>
      <c r="AF115" t="s">
        <v>3422</v>
      </c>
      <c r="AG115" t="s">
        <v>3423</v>
      </c>
      <c r="AH115" t="s">
        <v>3424</v>
      </c>
      <c r="AI115" t="s">
        <v>3425</v>
      </c>
      <c r="AJ115" t="s">
        <v>3426</v>
      </c>
      <c r="AK115" t="s">
        <v>3427</v>
      </c>
    </row>
    <row r="116" spans="1:37">
      <c r="A116">
        <v>13454957133</v>
      </c>
      <c r="B116">
        <v>416108787</v>
      </c>
      <c r="C116" s="246">
        <v>44676.663831018515</v>
      </c>
      <c r="D116" s="246">
        <v>44676.691018518519</v>
      </c>
      <c r="E116" t="s">
        <v>3428</v>
      </c>
      <c r="J116" t="s">
        <v>2193</v>
      </c>
      <c r="K116" t="s">
        <v>35</v>
      </c>
      <c r="L116" t="s">
        <v>3429</v>
      </c>
      <c r="M116" t="s">
        <v>3430</v>
      </c>
      <c r="N116" t="s">
        <v>3431</v>
      </c>
      <c r="O116" t="s">
        <v>3432</v>
      </c>
      <c r="P116" t="s">
        <v>2199</v>
      </c>
      <c r="Q116" t="s">
        <v>2200</v>
      </c>
      <c r="R116" t="s">
        <v>2198</v>
      </c>
      <c r="S116" t="s">
        <v>2198</v>
      </c>
      <c r="T116" t="s">
        <v>2202</v>
      </c>
      <c r="U116" t="s">
        <v>2202</v>
      </c>
      <c r="V116" t="s">
        <v>2202</v>
      </c>
      <c r="W116" t="s">
        <v>2198</v>
      </c>
      <c r="X116" t="s">
        <v>2193</v>
      </c>
      <c r="Y116" t="s">
        <v>2193</v>
      </c>
      <c r="Z116" t="s">
        <v>2193</v>
      </c>
      <c r="AA116" t="s">
        <v>2193</v>
      </c>
      <c r="AB116" t="s">
        <v>2193</v>
      </c>
      <c r="AC116" t="s">
        <v>2203</v>
      </c>
      <c r="AD116" t="s">
        <v>2193</v>
      </c>
      <c r="AF116" t="s">
        <v>3433</v>
      </c>
      <c r="AG116" t="s">
        <v>3434</v>
      </c>
      <c r="AH116" t="s">
        <v>3435</v>
      </c>
      <c r="AI116" t="s">
        <v>3436</v>
      </c>
      <c r="AJ116" t="s">
        <v>3437</v>
      </c>
      <c r="AK116" t="s">
        <v>3438</v>
      </c>
    </row>
    <row r="117" spans="1:37">
      <c r="A117">
        <v>13454958791</v>
      </c>
      <c r="B117">
        <v>416108787</v>
      </c>
      <c r="C117" s="246">
        <v>44676.663877314815</v>
      </c>
      <c r="D117" s="246">
        <v>44676.690740740742</v>
      </c>
      <c r="E117" t="s">
        <v>3439</v>
      </c>
      <c r="J117" t="s">
        <v>2193</v>
      </c>
      <c r="K117" t="s">
        <v>35</v>
      </c>
      <c r="L117" t="s">
        <v>3440</v>
      </c>
      <c r="M117" t="s">
        <v>3441</v>
      </c>
      <c r="N117" t="s">
        <v>3442</v>
      </c>
      <c r="O117" t="s">
        <v>3443</v>
      </c>
      <c r="P117" t="s">
        <v>2202</v>
      </c>
      <c r="Q117" t="s">
        <v>2200</v>
      </c>
      <c r="R117" t="s">
        <v>2200</v>
      </c>
      <c r="S117" t="s">
        <v>2198</v>
      </c>
      <c r="T117" t="s">
        <v>2202</v>
      </c>
      <c r="U117" t="s">
        <v>2201</v>
      </c>
      <c r="V117" t="s">
        <v>2202</v>
      </c>
      <c r="W117" t="s">
        <v>2198</v>
      </c>
      <c r="X117" t="s">
        <v>2193</v>
      </c>
      <c r="Y117" t="s">
        <v>2193</v>
      </c>
      <c r="Z117" t="s">
        <v>2193</v>
      </c>
      <c r="AA117" t="s">
        <v>2193</v>
      </c>
      <c r="AB117" t="s">
        <v>2203</v>
      </c>
      <c r="AC117" t="s">
        <v>2203</v>
      </c>
      <c r="AD117" t="s">
        <v>2193</v>
      </c>
      <c r="AF117" t="s">
        <v>3444</v>
      </c>
      <c r="AG117" t="s">
        <v>3445</v>
      </c>
      <c r="AH117" t="s">
        <v>3446</v>
      </c>
      <c r="AI117" t="s">
        <v>3447</v>
      </c>
      <c r="AJ117" t="s">
        <v>3448</v>
      </c>
      <c r="AK117" t="s">
        <v>3449</v>
      </c>
    </row>
    <row r="118" spans="1:37">
      <c r="A118">
        <v>13454955075</v>
      </c>
      <c r="B118">
        <v>416108787</v>
      </c>
      <c r="C118" s="246">
        <v>44676.663078703707</v>
      </c>
      <c r="D118" s="246">
        <v>44676.69054398148</v>
      </c>
      <c r="E118" t="s">
        <v>2435</v>
      </c>
      <c r="J118" t="s">
        <v>2193</v>
      </c>
      <c r="K118" t="s">
        <v>35</v>
      </c>
      <c r="L118" t="s">
        <v>3450</v>
      </c>
      <c r="M118" t="s">
        <v>3451</v>
      </c>
      <c r="N118" t="s">
        <v>3452</v>
      </c>
      <c r="O118" t="s">
        <v>3453</v>
      </c>
      <c r="P118" t="s">
        <v>2202</v>
      </c>
      <c r="Q118" t="s">
        <v>2198</v>
      </c>
      <c r="R118" t="s">
        <v>2199</v>
      </c>
      <c r="S118" t="s">
        <v>2202</v>
      </c>
      <c r="T118" t="s">
        <v>2202</v>
      </c>
      <c r="U118" t="s">
        <v>2202</v>
      </c>
      <c r="V118" t="s">
        <v>2202</v>
      </c>
      <c r="W118" t="s">
        <v>2200</v>
      </c>
      <c r="X118" t="s">
        <v>2193</v>
      </c>
      <c r="Y118" t="s">
        <v>2193</v>
      </c>
      <c r="Z118" t="s">
        <v>2193</v>
      </c>
      <c r="AA118" t="s">
        <v>2203</v>
      </c>
      <c r="AB118" t="s">
        <v>2193</v>
      </c>
      <c r="AC118" t="s">
        <v>2193</v>
      </c>
      <c r="AD118" t="s">
        <v>2193</v>
      </c>
      <c r="AF118" t="s">
        <v>3454</v>
      </c>
      <c r="AG118" t="s">
        <v>3455</v>
      </c>
      <c r="AH118" t="s">
        <v>3456</v>
      </c>
      <c r="AI118" t="s">
        <v>3457</v>
      </c>
      <c r="AJ118" t="s">
        <v>3458</v>
      </c>
      <c r="AK118" t="s">
        <v>3459</v>
      </c>
    </row>
    <row r="119" spans="1:37">
      <c r="A119">
        <v>13454957553</v>
      </c>
      <c r="B119">
        <v>416108787</v>
      </c>
      <c r="C119" s="246">
        <v>44676.664444444446</v>
      </c>
      <c r="D119" s="246">
        <v>44676.690023148149</v>
      </c>
      <c r="E119" t="s">
        <v>3460</v>
      </c>
      <c r="J119" t="s">
        <v>2193</v>
      </c>
      <c r="K119" t="s">
        <v>35</v>
      </c>
      <c r="L119" t="s">
        <v>3461</v>
      </c>
      <c r="M119" t="s">
        <v>3462</v>
      </c>
      <c r="N119" t="s">
        <v>3463</v>
      </c>
      <c r="O119" t="s">
        <v>3464</v>
      </c>
      <c r="P119" t="s">
        <v>2198</v>
      </c>
      <c r="Q119" t="s">
        <v>2198</v>
      </c>
      <c r="R119" t="s">
        <v>2200</v>
      </c>
      <c r="S119" t="s">
        <v>2202</v>
      </c>
      <c r="T119" t="s">
        <v>2198</v>
      </c>
      <c r="U119" t="s">
        <v>2201</v>
      </c>
      <c r="V119" t="s">
        <v>2198</v>
      </c>
      <c r="W119" t="s">
        <v>2199</v>
      </c>
      <c r="X119" t="s">
        <v>2193</v>
      </c>
      <c r="Y119" t="s">
        <v>2193</v>
      </c>
      <c r="Z119" t="s">
        <v>2193</v>
      </c>
      <c r="AA119" t="s">
        <v>2193</v>
      </c>
      <c r="AB119" t="s">
        <v>2193</v>
      </c>
      <c r="AC119" t="s">
        <v>2193</v>
      </c>
      <c r="AD119" t="s">
        <v>2203</v>
      </c>
      <c r="AF119" t="s">
        <v>3465</v>
      </c>
      <c r="AG119" t="s">
        <v>3466</v>
      </c>
      <c r="AH119" t="s">
        <v>3467</v>
      </c>
      <c r="AI119" t="s">
        <v>3468</v>
      </c>
      <c r="AJ119" t="s">
        <v>3469</v>
      </c>
      <c r="AK119" t="s">
        <v>3470</v>
      </c>
    </row>
    <row r="120" spans="1:37">
      <c r="A120">
        <v>13454958636</v>
      </c>
      <c r="B120">
        <v>416108787</v>
      </c>
      <c r="C120" s="246">
        <v>44676.664386574077</v>
      </c>
      <c r="D120" s="246">
        <v>44676.689155092594</v>
      </c>
      <c r="E120" t="s">
        <v>3471</v>
      </c>
      <c r="J120" t="s">
        <v>2193</v>
      </c>
      <c r="K120" t="s">
        <v>35</v>
      </c>
      <c r="L120" t="s">
        <v>3472</v>
      </c>
      <c r="M120" t="s">
        <v>3473</v>
      </c>
      <c r="N120" t="s">
        <v>3474</v>
      </c>
      <c r="O120" t="s">
        <v>3475</v>
      </c>
      <c r="P120" t="s">
        <v>2200</v>
      </c>
      <c r="Q120" t="s">
        <v>2200</v>
      </c>
      <c r="R120" t="s">
        <v>2198</v>
      </c>
      <c r="S120" t="s">
        <v>2200</v>
      </c>
      <c r="T120" t="s">
        <v>2202</v>
      </c>
      <c r="U120" t="s">
        <v>2202</v>
      </c>
      <c r="V120" t="s">
        <v>2199</v>
      </c>
      <c r="W120" t="s">
        <v>2199</v>
      </c>
      <c r="X120" t="s">
        <v>2193</v>
      </c>
      <c r="Y120" t="s">
        <v>2193</v>
      </c>
      <c r="Z120" t="s">
        <v>2193</v>
      </c>
      <c r="AA120" t="s">
        <v>2193</v>
      </c>
      <c r="AB120" t="s">
        <v>2193</v>
      </c>
      <c r="AC120" t="s">
        <v>2193</v>
      </c>
      <c r="AD120" t="s">
        <v>2193</v>
      </c>
      <c r="AF120" t="s">
        <v>3476</v>
      </c>
      <c r="AG120" t="s">
        <v>3477</v>
      </c>
      <c r="AH120" t="s">
        <v>3478</v>
      </c>
      <c r="AI120" t="s">
        <v>3479</v>
      </c>
      <c r="AJ120" t="s">
        <v>3480</v>
      </c>
      <c r="AK120" t="s">
        <v>3481</v>
      </c>
    </row>
    <row r="121" spans="1:37">
      <c r="A121">
        <v>13454957209</v>
      </c>
      <c r="B121">
        <v>416108787</v>
      </c>
      <c r="C121" s="246">
        <v>44676.663599537038</v>
      </c>
      <c r="D121" s="246">
        <v>44676.688969907409</v>
      </c>
      <c r="E121" t="s">
        <v>3482</v>
      </c>
      <c r="J121" t="s">
        <v>2193</v>
      </c>
      <c r="K121" t="s">
        <v>35</v>
      </c>
      <c r="L121" t="s">
        <v>3483</v>
      </c>
      <c r="M121" t="s">
        <v>3484</v>
      </c>
      <c r="N121" t="s">
        <v>3485</v>
      </c>
      <c r="O121" t="s">
        <v>3486</v>
      </c>
      <c r="P121" t="s">
        <v>2200</v>
      </c>
      <c r="Q121" t="s">
        <v>2198</v>
      </c>
      <c r="R121" t="s">
        <v>2198</v>
      </c>
      <c r="S121" t="s">
        <v>2202</v>
      </c>
      <c r="T121" t="s">
        <v>2202</v>
      </c>
      <c r="U121" t="s">
        <v>2199</v>
      </c>
      <c r="V121" t="s">
        <v>2198</v>
      </c>
      <c r="W121" t="s">
        <v>2200</v>
      </c>
      <c r="X121" t="s">
        <v>2203</v>
      </c>
      <c r="Y121" t="s">
        <v>2193</v>
      </c>
      <c r="Z121" t="s">
        <v>2193</v>
      </c>
      <c r="AA121" t="s">
        <v>2193</v>
      </c>
      <c r="AB121" t="s">
        <v>2193</v>
      </c>
      <c r="AC121" t="s">
        <v>2203</v>
      </c>
      <c r="AD121" t="s">
        <v>2193</v>
      </c>
      <c r="AF121" t="s">
        <v>3487</v>
      </c>
      <c r="AG121" t="s">
        <v>3488</v>
      </c>
      <c r="AH121" t="s">
        <v>3489</v>
      </c>
      <c r="AI121" t="s">
        <v>3490</v>
      </c>
      <c r="AJ121" t="s">
        <v>3491</v>
      </c>
      <c r="AK121" t="s">
        <v>3492</v>
      </c>
    </row>
    <row r="122" spans="1:37">
      <c r="A122">
        <v>13454956336</v>
      </c>
      <c r="B122">
        <v>416108787</v>
      </c>
      <c r="C122" s="246">
        <v>44676.66300925926</v>
      </c>
      <c r="D122" s="246">
        <v>44676.68608796296</v>
      </c>
      <c r="E122" t="s">
        <v>3493</v>
      </c>
      <c r="J122" t="s">
        <v>2193</v>
      </c>
      <c r="K122" t="s">
        <v>35</v>
      </c>
      <c r="L122" t="s">
        <v>3494</v>
      </c>
      <c r="M122" t="s">
        <v>3495</v>
      </c>
      <c r="N122" t="s">
        <v>3496</v>
      </c>
      <c r="O122" t="s">
        <v>3497</v>
      </c>
      <c r="P122" t="s">
        <v>2201</v>
      </c>
      <c r="Q122" t="s">
        <v>2200</v>
      </c>
      <c r="R122" t="s">
        <v>2198</v>
      </c>
      <c r="S122" t="s">
        <v>2198</v>
      </c>
      <c r="T122" t="s">
        <v>2202</v>
      </c>
      <c r="U122" t="s">
        <v>2202</v>
      </c>
      <c r="V122" t="s">
        <v>2199</v>
      </c>
      <c r="W122" t="s">
        <v>2198</v>
      </c>
      <c r="X122" t="s">
        <v>2203</v>
      </c>
      <c r="Y122" t="s">
        <v>2193</v>
      </c>
      <c r="Z122" t="s">
        <v>2203</v>
      </c>
      <c r="AA122" t="s">
        <v>2203</v>
      </c>
      <c r="AB122" t="s">
        <v>2193</v>
      </c>
      <c r="AC122" t="s">
        <v>2203</v>
      </c>
      <c r="AD122" t="s">
        <v>2203</v>
      </c>
      <c r="AF122" t="s">
        <v>3498</v>
      </c>
      <c r="AG122" t="s">
        <v>3499</v>
      </c>
      <c r="AH122" t="s">
        <v>3500</v>
      </c>
      <c r="AI122" t="s">
        <v>3501</v>
      </c>
      <c r="AJ122" t="s">
        <v>3502</v>
      </c>
      <c r="AK122" t="s">
        <v>3503</v>
      </c>
    </row>
    <row r="123" spans="1:37">
      <c r="A123">
        <v>13454957647</v>
      </c>
      <c r="B123">
        <v>416108787</v>
      </c>
      <c r="C123" s="246">
        <v>44676.663159722222</v>
      </c>
      <c r="D123" s="246">
        <v>44676.683171296296</v>
      </c>
      <c r="E123" t="s">
        <v>3504</v>
      </c>
      <c r="J123" t="s">
        <v>2193</v>
      </c>
      <c r="K123" t="s">
        <v>35</v>
      </c>
      <c r="L123" t="s">
        <v>3505</v>
      </c>
      <c r="M123" t="s">
        <v>3506</v>
      </c>
      <c r="N123" t="s">
        <v>3507</v>
      </c>
      <c r="O123" t="s">
        <v>3508</v>
      </c>
      <c r="P123" t="s">
        <v>2202</v>
      </c>
      <c r="Q123" t="s">
        <v>2200</v>
      </c>
      <c r="R123" t="s">
        <v>2200</v>
      </c>
      <c r="S123" t="s">
        <v>2201</v>
      </c>
      <c r="T123" t="s">
        <v>2200</v>
      </c>
      <c r="U123" t="s">
        <v>2201</v>
      </c>
      <c r="V123" t="s">
        <v>2199</v>
      </c>
      <c r="W123" t="s">
        <v>2202</v>
      </c>
      <c r="X123" t="s">
        <v>2203</v>
      </c>
      <c r="Y123" t="s">
        <v>2193</v>
      </c>
      <c r="Z123" t="s">
        <v>2193</v>
      </c>
      <c r="AA123" t="s">
        <v>2203</v>
      </c>
      <c r="AB123" t="s">
        <v>2193</v>
      </c>
      <c r="AC123" t="s">
        <v>2193</v>
      </c>
      <c r="AD123" t="s">
        <v>2203</v>
      </c>
      <c r="AF123" t="s">
        <v>3509</v>
      </c>
      <c r="AG123" t="s">
        <v>3510</v>
      </c>
      <c r="AH123" t="s">
        <v>3511</v>
      </c>
      <c r="AI123" t="s">
        <v>3512</v>
      </c>
      <c r="AJ123" t="s">
        <v>3513</v>
      </c>
      <c r="AK123" t="s">
        <v>3514</v>
      </c>
    </row>
    <row r="124" spans="1:37">
      <c r="A124">
        <v>13454954787</v>
      </c>
      <c r="B124">
        <v>416108787</v>
      </c>
      <c r="C124" s="246">
        <v>44676.66306712963</v>
      </c>
      <c r="D124" s="246">
        <v>44676.682280092595</v>
      </c>
      <c r="E124" t="s">
        <v>3515</v>
      </c>
      <c r="J124" t="s">
        <v>2193</v>
      </c>
      <c r="K124" t="s">
        <v>35</v>
      </c>
      <c r="L124" t="s">
        <v>3516</v>
      </c>
      <c r="M124" t="s">
        <v>2258</v>
      </c>
      <c r="N124" t="s">
        <v>3517</v>
      </c>
      <c r="O124" t="s">
        <v>3518</v>
      </c>
      <c r="P124" t="s">
        <v>2202</v>
      </c>
      <c r="Q124" t="s">
        <v>2200</v>
      </c>
      <c r="R124" t="s">
        <v>2200</v>
      </c>
      <c r="S124" t="s">
        <v>2199</v>
      </c>
      <c r="T124" t="s">
        <v>2198</v>
      </c>
      <c r="U124" t="s">
        <v>2202</v>
      </c>
      <c r="V124" t="s">
        <v>2202</v>
      </c>
      <c r="W124" t="s">
        <v>2198</v>
      </c>
      <c r="X124" t="s">
        <v>2193</v>
      </c>
      <c r="Y124" t="s">
        <v>2193</v>
      </c>
      <c r="Z124" t="s">
        <v>2193</v>
      </c>
      <c r="AA124" t="s">
        <v>2203</v>
      </c>
      <c r="AB124" t="s">
        <v>2193</v>
      </c>
      <c r="AC124" t="s">
        <v>2203</v>
      </c>
      <c r="AD124" t="s">
        <v>2193</v>
      </c>
      <c r="AF124" t="s">
        <v>3519</v>
      </c>
      <c r="AG124" t="s">
        <v>3520</v>
      </c>
      <c r="AH124" t="s">
        <v>3521</v>
      </c>
      <c r="AI124" t="s">
        <v>3522</v>
      </c>
      <c r="AJ124" t="s">
        <v>3523</v>
      </c>
      <c r="AK124" t="s">
        <v>3524</v>
      </c>
    </row>
    <row r="125" spans="1:37">
      <c r="A125">
        <v>13454727729</v>
      </c>
      <c r="B125">
        <v>416108787</v>
      </c>
      <c r="C125" s="246">
        <v>44676.522662037038</v>
      </c>
      <c r="D125" s="246">
        <v>44676.544791666667</v>
      </c>
      <c r="E125" t="s">
        <v>2621</v>
      </c>
      <c r="J125" t="s">
        <v>2193</v>
      </c>
      <c r="K125" t="s">
        <v>38</v>
      </c>
      <c r="L125" t="s">
        <v>3525</v>
      </c>
      <c r="M125" t="s">
        <v>3526</v>
      </c>
      <c r="N125" t="s">
        <v>3527</v>
      </c>
      <c r="O125" t="s">
        <v>3528</v>
      </c>
      <c r="P125" t="s">
        <v>2202</v>
      </c>
      <c r="Q125" t="s">
        <v>2200</v>
      </c>
      <c r="R125" t="s">
        <v>2198</v>
      </c>
      <c r="S125" t="s">
        <v>2198</v>
      </c>
      <c r="T125" t="s">
        <v>2202</v>
      </c>
      <c r="U125" t="s">
        <v>2202</v>
      </c>
      <c r="V125" t="s">
        <v>2199</v>
      </c>
      <c r="W125" t="s">
        <v>2202</v>
      </c>
      <c r="X125" t="s">
        <v>2203</v>
      </c>
      <c r="Y125" t="s">
        <v>2193</v>
      </c>
      <c r="Z125" t="s">
        <v>2193</v>
      </c>
      <c r="AA125" t="s">
        <v>2203</v>
      </c>
      <c r="AB125" t="s">
        <v>2193</v>
      </c>
      <c r="AC125" t="s">
        <v>2203</v>
      </c>
      <c r="AD125" t="s">
        <v>2193</v>
      </c>
      <c r="AF125" t="s">
        <v>3529</v>
      </c>
      <c r="AG125" t="s">
        <v>3530</v>
      </c>
      <c r="AH125" t="s">
        <v>3531</v>
      </c>
      <c r="AI125" t="s">
        <v>3532</v>
      </c>
      <c r="AJ125" t="s">
        <v>3533</v>
      </c>
      <c r="AK125" t="s">
        <v>3534</v>
      </c>
    </row>
    <row r="126" spans="1:37">
      <c r="A126">
        <v>13454732620</v>
      </c>
      <c r="B126">
        <v>416108787</v>
      </c>
      <c r="C126" s="246">
        <v>44676.523182870369</v>
      </c>
      <c r="D126" s="246">
        <v>44676.543796296297</v>
      </c>
      <c r="E126" t="s">
        <v>2621</v>
      </c>
      <c r="J126" t="s">
        <v>2193</v>
      </c>
      <c r="K126" t="s">
        <v>35</v>
      </c>
      <c r="L126" t="s">
        <v>3535</v>
      </c>
      <c r="M126" t="s">
        <v>3536</v>
      </c>
      <c r="N126" t="s">
        <v>3537</v>
      </c>
      <c r="O126" t="s">
        <v>3538</v>
      </c>
      <c r="P126" t="s">
        <v>2200</v>
      </c>
      <c r="Q126" t="s">
        <v>2200</v>
      </c>
      <c r="R126" t="s">
        <v>2200</v>
      </c>
      <c r="S126" t="s">
        <v>2202</v>
      </c>
      <c r="T126" t="s">
        <v>2202</v>
      </c>
      <c r="U126" t="s">
        <v>2202</v>
      </c>
      <c r="V126" t="s">
        <v>2199</v>
      </c>
      <c r="W126" t="s">
        <v>2200</v>
      </c>
      <c r="X126" t="s">
        <v>2193</v>
      </c>
      <c r="Y126" t="s">
        <v>2193</v>
      </c>
      <c r="Z126" t="s">
        <v>2193</v>
      </c>
      <c r="AA126" t="s">
        <v>2193</v>
      </c>
      <c r="AB126" t="s">
        <v>2203</v>
      </c>
      <c r="AC126" t="s">
        <v>2193</v>
      </c>
      <c r="AD126" t="s">
        <v>2193</v>
      </c>
      <c r="AF126" t="s">
        <v>3539</v>
      </c>
      <c r="AG126" t="s">
        <v>3540</v>
      </c>
      <c r="AH126" t="s">
        <v>3541</v>
      </c>
      <c r="AI126" t="s">
        <v>3542</v>
      </c>
      <c r="AJ126" t="s">
        <v>3543</v>
      </c>
      <c r="AK126" t="s">
        <v>3544</v>
      </c>
    </row>
    <row r="127" spans="1:37">
      <c r="A127">
        <v>13454725986</v>
      </c>
      <c r="B127">
        <v>416108787</v>
      </c>
      <c r="C127" s="246">
        <v>44676.521909722222</v>
      </c>
      <c r="D127" s="246">
        <v>44676.543067129627</v>
      </c>
      <c r="E127" t="s">
        <v>2621</v>
      </c>
      <c r="J127" t="s">
        <v>2193</v>
      </c>
      <c r="K127" t="s">
        <v>38</v>
      </c>
      <c r="L127" t="s">
        <v>3545</v>
      </c>
      <c r="M127" t="s">
        <v>3546</v>
      </c>
      <c r="N127" t="s">
        <v>3547</v>
      </c>
      <c r="O127" t="s">
        <v>3548</v>
      </c>
      <c r="P127" t="s">
        <v>2200</v>
      </c>
      <c r="Q127" t="s">
        <v>2200</v>
      </c>
      <c r="R127" t="s">
        <v>2198</v>
      </c>
      <c r="S127" t="s">
        <v>2198</v>
      </c>
      <c r="T127" t="s">
        <v>2202</v>
      </c>
      <c r="U127" t="s">
        <v>2198</v>
      </c>
      <c r="V127" t="s">
        <v>2202</v>
      </c>
      <c r="W127" t="s">
        <v>2198</v>
      </c>
      <c r="X127" t="s">
        <v>2203</v>
      </c>
      <c r="Y127" t="s">
        <v>2203</v>
      </c>
      <c r="Z127" t="s">
        <v>2193</v>
      </c>
      <c r="AA127" t="s">
        <v>2203</v>
      </c>
      <c r="AB127" t="s">
        <v>2193</v>
      </c>
      <c r="AC127" t="s">
        <v>2203</v>
      </c>
      <c r="AD127" t="s">
        <v>2203</v>
      </c>
      <c r="AF127" t="s">
        <v>3549</v>
      </c>
      <c r="AG127" t="s">
        <v>3550</v>
      </c>
      <c r="AH127" t="s">
        <v>3551</v>
      </c>
      <c r="AI127" t="s">
        <v>3552</v>
      </c>
      <c r="AJ127" t="s">
        <v>3553</v>
      </c>
      <c r="AK127" t="s">
        <v>3554</v>
      </c>
    </row>
    <row r="128" spans="1:37">
      <c r="A128">
        <v>13454728041</v>
      </c>
      <c r="B128">
        <v>416108787</v>
      </c>
      <c r="C128" s="246">
        <v>44676.523287037038</v>
      </c>
      <c r="D128" s="246">
        <v>44676.543055555558</v>
      </c>
      <c r="E128" t="s">
        <v>3555</v>
      </c>
      <c r="J128" t="s">
        <v>2193</v>
      </c>
      <c r="K128" t="s">
        <v>38</v>
      </c>
      <c r="L128" t="s">
        <v>3556</v>
      </c>
      <c r="M128" t="s">
        <v>3557</v>
      </c>
      <c r="N128" t="s">
        <v>3558</v>
      </c>
      <c r="O128" t="s">
        <v>3559</v>
      </c>
      <c r="P128" t="s">
        <v>2200</v>
      </c>
      <c r="Q128" t="s">
        <v>2199</v>
      </c>
      <c r="R128" t="s">
        <v>2198</v>
      </c>
      <c r="S128" t="s">
        <v>2198</v>
      </c>
      <c r="T128" t="s">
        <v>2202</v>
      </c>
      <c r="U128" t="s">
        <v>2202</v>
      </c>
      <c r="V128" t="s">
        <v>2199</v>
      </c>
      <c r="W128" t="s">
        <v>2200</v>
      </c>
      <c r="X128" t="s">
        <v>2203</v>
      </c>
      <c r="Y128" t="s">
        <v>2193</v>
      </c>
      <c r="Z128" t="s">
        <v>2193</v>
      </c>
      <c r="AA128" t="s">
        <v>2203</v>
      </c>
      <c r="AB128" t="s">
        <v>2193</v>
      </c>
      <c r="AC128" t="s">
        <v>2193</v>
      </c>
      <c r="AD128" t="s">
        <v>2193</v>
      </c>
      <c r="AF128" t="s">
        <v>3560</v>
      </c>
      <c r="AG128" t="s">
        <v>3561</v>
      </c>
      <c r="AH128" t="s">
        <v>3562</v>
      </c>
      <c r="AI128" t="s">
        <v>3563</v>
      </c>
      <c r="AJ128" t="s">
        <v>3564</v>
      </c>
      <c r="AK128" t="s">
        <v>3565</v>
      </c>
    </row>
    <row r="129" spans="1:37">
      <c r="A129">
        <v>13454725466</v>
      </c>
      <c r="B129">
        <v>416108787</v>
      </c>
      <c r="C129" s="246">
        <v>44676.521863425929</v>
      </c>
      <c r="D129" s="246">
        <v>44676.542893518519</v>
      </c>
      <c r="E129" t="s">
        <v>3566</v>
      </c>
      <c r="J129" t="s">
        <v>2193</v>
      </c>
      <c r="K129" t="s">
        <v>38</v>
      </c>
      <c r="L129" t="s">
        <v>3567</v>
      </c>
      <c r="M129" t="s">
        <v>3568</v>
      </c>
      <c r="N129" t="s">
        <v>3569</v>
      </c>
      <c r="O129" t="s">
        <v>3570</v>
      </c>
      <c r="P129" t="s">
        <v>2200</v>
      </c>
      <c r="Q129" t="s">
        <v>2198</v>
      </c>
      <c r="R129" t="s">
        <v>2200</v>
      </c>
      <c r="S129" t="s">
        <v>2200</v>
      </c>
      <c r="T129" t="s">
        <v>2202</v>
      </c>
      <c r="U129" t="s">
        <v>2202</v>
      </c>
      <c r="V129" t="s">
        <v>2202</v>
      </c>
      <c r="W129" t="s">
        <v>2200</v>
      </c>
      <c r="X129" t="s">
        <v>2203</v>
      </c>
      <c r="Y129" t="s">
        <v>2193</v>
      </c>
      <c r="Z129" t="s">
        <v>2193</v>
      </c>
      <c r="AA129" t="s">
        <v>2193</v>
      </c>
      <c r="AB129" t="s">
        <v>2203</v>
      </c>
      <c r="AC129" t="s">
        <v>2193</v>
      </c>
      <c r="AD129" t="s">
        <v>2193</v>
      </c>
      <c r="AF129" t="s">
        <v>3571</v>
      </c>
      <c r="AG129" t="s">
        <v>3572</v>
      </c>
      <c r="AH129" t="s">
        <v>3573</v>
      </c>
      <c r="AI129" t="s">
        <v>3574</v>
      </c>
      <c r="AJ129" t="s">
        <v>3575</v>
      </c>
      <c r="AK129" t="s">
        <v>3576</v>
      </c>
    </row>
    <row r="130" spans="1:37">
      <c r="A130">
        <v>13454735862</v>
      </c>
      <c r="B130">
        <v>416108787</v>
      </c>
      <c r="C130" s="246">
        <v>44676.528078703705</v>
      </c>
      <c r="D130" s="246">
        <v>44676.542175925926</v>
      </c>
      <c r="E130" t="s">
        <v>3577</v>
      </c>
      <c r="J130" t="s">
        <v>2193</v>
      </c>
      <c r="K130" t="s">
        <v>38</v>
      </c>
      <c r="L130" t="s">
        <v>3578</v>
      </c>
      <c r="M130" t="s">
        <v>3579</v>
      </c>
      <c r="N130" t="s">
        <v>3580</v>
      </c>
      <c r="O130" t="s">
        <v>3581</v>
      </c>
      <c r="P130" t="s">
        <v>2198</v>
      </c>
      <c r="Q130" t="s">
        <v>2198</v>
      </c>
      <c r="R130" t="s">
        <v>2200</v>
      </c>
      <c r="S130" t="s">
        <v>2202</v>
      </c>
      <c r="T130" t="s">
        <v>2202</v>
      </c>
      <c r="U130" t="s">
        <v>2202</v>
      </c>
      <c r="V130" t="s">
        <v>2198</v>
      </c>
      <c r="W130" t="s">
        <v>2198</v>
      </c>
      <c r="X130" t="s">
        <v>2193</v>
      </c>
      <c r="Y130" t="s">
        <v>2203</v>
      </c>
      <c r="Z130" t="s">
        <v>2193</v>
      </c>
      <c r="AA130" t="s">
        <v>2193</v>
      </c>
      <c r="AB130" t="s">
        <v>2203</v>
      </c>
      <c r="AC130" t="s">
        <v>2193</v>
      </c>
      <c r="AD130" t="s">
        <v>2193</v>
      </c>
      <c r="AF130" t="s">
        <v>3582</v>
      </c>
      <c r="AG130" t="s">
        <v>3583</v>
      </c>
      <c r="AH130" t="s">
        <v>3584</v>
      </c>
      <c r="AI130" t="s">
        <v>3585</v>
      </c>
      <c r="AJ130" t="s">
        <v>3586</v>
      </c>
      <c r="AK130" t="s">
        <v>3587</v>
      </c>
    </row>
    <row r="131" spans="1:37">
      <c r="A131">
        <v>13454728003</v>
      </c>
      <c r="B131">
        <v>416108787</v>
      </c>
      <c r="C131" s="246">
        <v>44676.522002314814</v>
      </c>
      <c r="D131" s="246">
        <v>44676.542060185187</v>
      </c>
      <c r="E131" t="s">
        <v>2621</v>
      </c>
      <c r="J131" t="s">
        <v>2193</v>
      </c>
      <c r="K131" t="s">
        <v>38</v>
      </c>
      <c r="L131" t="s">
        <v>3588</v>
      </c>
      <c r="M131" t="s">
        <v>3589</v>
      </c>
      <c r="N131" t="s">
        <v>3590</v>
      </c>
      <c r="O131" t="s">
        <v>3591</v>
      </c>
      <c r="P131" t="s">
        <v>2200</v>
      </c>
      <c r="Q131" t="s">
        <v>2200</v>
      </c>
      <c r="R131" t="s">
        <v>2200</v>
      </c>
      <c r="S131" t="s">
        <v>2200</v>
      </c>
      <c r="T131" t="s">
        <v>2201</v>
      </c>
      <c r="U131" t="s">
        <v>2199</v>
      </c>
      <c r="V131" t="s">
        <v>2199</v>
      </c>
      <c r="W131" t="s">
        <v>2198</v>
      </c>
      <c r="X131" t="s">
        <v>2193</v>
      </c>
      <c r="Y131" t="s">
        <v>2193</v>
      </c>
      <c r="Z131" t="s">
        <v>2203</v>
      </c>
      <c r="AA131" t="s">
        <v>2193</v>
      </c>
      <c r="AB131" t="s">
        <v>2193</v>
      </c>
      <c r="AC131" t="s">
        <v>2193</v>
      </c>
      <c r="AD131" t="s">
        <v>2193</v>
      </c>
      <c r="AF131" t="s">
        <v>3592</v>
      </c>
      <c r="AG131" t="s">
        <v>3593</v>
      </c>
      <c r="AH131" t="s">
        <v>3594</v>
      </c>
      <c r="AI131" t="s">
        <v>3595</v>
      </c>
      <c r="AJ131" t="s">
        <v>3596</v>
      </c>
      <c r="AK131" t="s">
        <v>3597</v>
      </c>
    </row>
    <row r="132" spans="1:37">
      <c r="A132">
        <v>13454727674</v>
      </c>
      <c r="B132">
        <v>416108787</v>
      </c>
      <c r="C132" s="246">
        <v>44676.523009259261</v>
      </c>
      <c r="D132" s="246">
        <v>44676.541944444441</v>
      </c>
      <c r="E132" t="s">
        <v>3598</v>
      </c>
      <c r="J132" t="s">
        <v>2193</v>
      </c>
      <c r="K132" t="s">
        <v>35</v>
      </c>
      <c r="M132" t="s">
        <v>2258</v>
      </c>
      <c r="N132" t="s">
        <v>3599</v>
      </c>
      <c r="O132" t="s">
        <v>3600</v>
      </c>
      <c r="P132" t="s">
        <v>2199</v>
      </c>
      <c r="Q132" t="s">
        <v>2200</v>
      </c>
      <c r="R132" t="s">
        <v>2198</v>
      </c>
      <c r="S132" t="s">
        <v>2200</v>
      </c>
      <c r="T132" t="s">
        <v>2198</v>
      </c>
      <c r="U132" t="s">
        <v>2202</v>
      </c>
      <c r="V132" t="s">
        <v>2199</v>
      </c>
      <c r="W132" t="s">
        <v>2200</v>
      </c>
      <c r="X132" t="s">
        <v>2193</v>
      </c>
      <c r="Y132" t="s">
        <v>2193</v>
      </c>
      <c r="Z132" t="s">
        <v>2193</v>
      </c>
      <c r="AA132" t="s">
        <v>2193</v>
      </c>
      <c r="AB132" t="s">
        <v>2193</v>
      </c>
      <c r="AC132" t="s">
        <v>2193</v>
      </c>
      <c r="AD132" t="s">
        <v>2203</v>
      </c>
      <c r="AF132" t="s">
        <v>3601</v>
      </c>
      <c r="AG132" t="s">
        <v>3602</v>
      </c>
      <c r="AH132" t="s">
        <v>3602</v>
      </c>
      <c r="AI132" t="s">
        <v>3602</v>
      </c>
      <c r="AJ132" t="s">
        <v>3603</v>
      </c>
      <c r="AK132" t="s">
        <v>3604</v>
      </c>
    </row>
    <row r="133" spans="1:37">
      <c r="A133">
        <v>13454726772</v>
      </c>
      <c r="B133">
        <v>416108787</v>
      </c>
      <c r="C133" s="246">
        <v>44676.522291666668</v>
      </c>
      <c r="D133" s="246">
        <v>44676.541435185187</v>
      </c>
      <c r="E133" t="s">
        <v>3605</v>
      </c>
      <c r="J133" t="s">
        <v>2193</v>
      </c>
      <c r="K133" t="s">
        <v>38</v>
      </c>
      <c r="L133" t="s">
        <v>3606</v>
      </c>
      <c r="M133" t="s">
        <v>3607</v>
      </c>
      <c r="N133" t="s">
        <v>3608</v>
      </c>
      <c r="O133" t="s">
        <v>3609</v>
      </c>
      <c r="P133" t="s">
        <v>2199</v>
      </c>
      <c r="Q133" t="s">
        <v>2200</v>
      </c>
      <c r="R133" t="s">
        <v>2200</v>
      </c>
      <c r="S133" t="s">
        <v>2198</v>
      </c>
      <c r="T133" t="s">
        <v>2202</v>
      </c>
      <c r="U133" t="s">
        <v>2198</v>
      </c>
      <c r="V133" t="s">
        <v>2199</v>
      </c>
      <c r="W133" t="s">
        <v>2200</v>
      </c>
      <c r="X133" t="s">
        <v>2193</v>
      </c>
      <c r="Y133" t="s">
        <v>2193</v>
      </c>
      <c r="Z133" t="s">
        <v>2203</v>
      </c>
      <c r="AA133" t="s">
        <v>2193</v>
      </c>
      <c r="AB133" t="s">
        <v>2203</v>
      </c>
      <c r="AC133" t="s">
        <v>2203</v>
      </c>
      <c r="AD133" t="s">
        <v>2203</v>
      </c>
      <c r="AF133" t="s">
        <v>3610</v>
      </c>
      <c r="AG133" t="s">
        <v>3611</v>
      </c>
      <c r="AH133" t="s">
        <v>3612</v>
      </c>
      <c r="AI133" t="s">
        <v>3613</v>
      </c>
      <c r="AJ133" t="s">
        <v>3614</v>
      </c>
      <c r="AK133" t="s">
        <v>3615</v>
      </c>
    </row>
    <row r="134" spans="1:37">
      <c r="A134">
        <v>13454729815</v>
      </c>
      <c r="B134">
        <v>416108787</v>
      </c>
      <c r="C134" s="246">
        <v>44676.524074074077</v>
      </c>
      <c r="D134" s="246">
        <v>44676.541238425925</v>
      </c>
      <c r="E134" t="s">
        <v>3616</v>
      </c>
      <c r="J134" t="s">
        <v>2193</v>
      </c>
      <c r="K134" t="s">
        <v>35</v>
      </c>
      <c r="L134" t="s">
        <v>3617</v>
      </c>
      <c r="M134" t="s">
        <v>3618</v>
      </c>
      <c r="N134" t="s">
        <v>3619</v>
      </c>
      <c r="O134" t="s">
        <v>3620</v>
      </c>
      <c r="P134" t="s">
        <v>2198</v>
      </c>
      <c r="Q134" t="s">
        <v>2201</v>
      </c>
      <c r="R134" t="s">
        <v>2198</v>
      </c>
      <c r="S134" t="s">
        <v>2198</v>
      </c>
      <c r="T134" t="s">
        <v>2201</v>
      </c>
      <c r="U134" t="s">
        <v>2198</v>
      </c>
      <c r="V134" t="s">
        <v>2201</v>
      </c>
      <c r="W134" t="s">
        <v>2198</v>
      </c>
      <c r="X134" t="s">
        <v>2193</v>
      </c>
      <c r="Y134" t="s">
        <v>2193</v>
      </c>
      <c r="Z134" t="s">
        <v>2193</v>
      </c>
      <c r="AA134" t="s">
        <v>2193</v>
      </c>
      <c r="AB134" t="s">
        <v>2193</v>
      </c>
      <c r="AC134" t="s">
        <v>2193</v>
      </c>
      <c r="AD134" t="s">
        <v>2193</v>
      </c>
      <c r="AF134" t="s">
        <v>3621</v>
      </c>
      <c r="AG134" t="s">
        <v>3622</v>
      </c>
      <c r="AH134" t="s">
        <v>3623</v>
      </c>
      <c r="AI134" t="s">
        <v>3624</v>
      </c>
      <c r="AJ134" t="s">
        <v>3625</v>
      </c>
      <c r="AK134" t="s">
        <v>3626</v>
      </c>
    </row>
    <row r="135" spans="1:37">
      <c r="A135">
        <v>13454726976</v>
      </c>
      <c r="B135">
        <v>416108787</v>
      </c>
      <c r="C135" s="246">
        <v>44676.522662037038</v>
      </c>
      <c r="D135" s="246">
        <v>44676.540833333333</v>
      </c>
      <c r="E135" t="s">
        <v>3365</v>
      </c>
      <c r="J135" t="s">
        <v>2193</v>
      </c>
      <c r="K135" t="s">
        <v>38</v>
      </c>
      <c r="L135" t="s">
        <v>3627</v>
      </c>
      <c r="M135" t="s">
        <v>3628</v>
      </c>
      <c r="N135" t="s">
        <v>3629</v>
      </c>
      <c r="O135" t="s">
        <v>3630</v>
      </c>
      <c r="P135" t="s">
        <v>2201</v>
      </c>
      <c r="Q135" t="s">
        <v>2198</v>
      </c>
      <c r="R135" t="s">
        <v>2200</v>
      </c>
      <c r="S135" t="s">
        <v>2202</v>
      </c>
      <c r="T135" t="s">
        <v>2198</v>
      </c>
      <c r="U135" t="s">
        <v>2201</v>
      </c>
      <c r="V135" t="s">
        <v>2202</v>
      </c>
      <c r="W135" t="s">
        <v>2198</v>
      </c>
      <c r="X135" t="s">
        <v>2203</v>
      </c>
      <c r="Y135" t="s">
        <v>2203</v>
      </c>
      <c r="Z135" t="s">
        <v>2193</v>
      </c>
      <c r="AA135" t="s">
        <v>2193</v>
      </c>
      <c r="AB135" t="s">
        <v>2193</v>
      </c>
      <c r="AC135" t="s">
        <v>2203</v>
      </c>
      <c r="AD135" t="s">
        <v>2193</v>
      </c>
      <c r="AF135" t="s">
        <v>3631</v>
      </c>
      <c r="AG135" t="s">
        <v>3632</v>
      </c>
      <c r="AH135" t="s">
        <v>3633</v>
      </c>
      <c r="AI135" t="s">
        <v>3634</v>
      </c>
      <c r="AJ135" t="s">
        <v>3635</v>
      </c>
      <c r="AK135" t="s">
        <v>3636</v>
      </c>
    </row>
    <row r="136" spans="1:37">
      <c r="A136">
        <v>13454726088</v>
      </c>
      <c r="B136">
        <v>416108787</v>
      </c>
      <c r="C136" s="246">
        <v>44676.522314814814</v>
      </c>
      <c r="D136" s="246">
        <v>44676.540312500001</v>
      </c>
      <c r="E136" t="s">
        <v>3637</v>
      </c>
      <c r="J136" t="s">
        <v>2193</v>
      </c>
      <c r="K136" t="s">
        <v>38</v>
      </c>
      <c r="L136" t="s">
        <v>3638</v>
      </c>
      <c r="M136" t="s">
        <v>3639</v>
      </c>
      <c r="N136" t="s">
        <v>3640</v>
      </c>
      <c r="O136" t="s">
        <v>3641</v>
      </c>
      <c r="P136" t="s">
        <v>2200</v>
      </c>
      <c r="Q136" t="s">
        <v>2200</v>
      </c>
      <c r="R136" t="s">
        <v>2200</v>
      </c>
      <c r="S136" t="s">
        <v>2200</v>
      </c>
      <c r="T136" t="s">
        <v>2199</v>
      </c>
      <c r="U136" t="s">
        <v>2199</v>
      </c>
      <c r="V136" t="s">
        <v>2199</v>
      </c>
      <c r="W136" t="s">
        <v>2200</v>
      </c>
      <c r="X136" t="s">
        <v>2193</v>
      </c>
      <c r="Y136" t="s">
        <v>2193</v>
      </c>
      <c r="Z136" t="s">
        <v>2193</v>
      </c>
      <c r="AA136" t="s">
        <v>2203</v>
      </c>
      <c r="AB136" t="s">
        <v>2193</v>
      </c>
      <c r="AC136" t="s">
        <v>2193</v>
      </c>
      <c r="AD136" t="s">
        <v>2193</v>
      </c>
      <c r="AF136" t="s">
        <v>3642</v>
      </c>
      <c r="AG136" t="s">
        <v>3643</v>
      </c>
      <c r="AH136" t="s">
        <v>3644</v>
      </c>
      <c r="AI136" t="s">
        <v>3645</v>
      </c>
      <c r="AJ136" t="s">
        <v>3646</v>
      </c>
      <c r="AK136" t="s">
        <v>3647</v>
      </c>
    </row>
    <row r="137" spans="1:37">
      <c r="A137">
        <v>13454726284</v>
      </c>
      <c r="B137">
        <v>416108787</v>
      </c>
      <c r="C137" s="246">
        <v>44676.52238425926</v>
      </c>
      <c r="D137" s="246">
        <v>44676.539664351854</v>
      </c>
      <c r="E137" t="s">
        <v>3648</v>
      </c>
      <c r="J137" t="s">
        <v>2193</v>
      </c>
      <c r="K137" t="s">
        <v>38</v>
      </c>
      <c r="L137" t="s">
        <v>3649</v>
      </c>
      <c r="M137" t="s">
        <v>3650</v>
      </c>
      <c r="N137" t="s">
        <v>3651</v>
      </c>
      <c r="O137" t="s">
        <v>3652</v>
      </c>
      <c r="P137" t="s">
        <v>2198</v>
      </c>
      <c r="Q137" t="s">
        <v>2198</v>
      </c>
      <c r="R137" t="s">
        <v>2200</v>
      </c>
      <c r="S137" t="s">
        <v>2198</v>
      </c>
      <c r="T137" t="s">
        <v>2198</v>
      </c>
      <c r="U137" t="s">
        <v>2202</v>
      </c>
      <c r="V137" t="s">
        <v>2202</v>
      </c>
      <c r="W137" t="s">
        <v>2198</v>
      </c>
      <c r="X137" t="s">
        <v>2203</v>
      </c>
      <c r="Y137" t="s">
        <v>2193</v>
      </c>
      <c r="Z137" t="s">
        <v>2193</v>
      </c>
      <c r="AA137" t="s">
        <v>2193</v>
      </c>
      <c r="AB137" t="s">
        <v>2193</v>
      </c>
      <c r="AC137" t="s">
        <v>2193</v>
      </c>
      <c r="AD137" t="s">
        <v>2193</v>
      </c>
      <c r="AF137" t="s">
        <v>3653</v>
      </c>
      <c r="AG137" t="s">
        <v>3654</v>
      </c>
      <c r="AH137" t="s">
        <v>3654</v>
      </c>
      <c r="AI137" t="s">
        <v>3655</v>
      </c>
      <c r="AJ137" t="s">
        <v>3656</v>
      </c>
      <c r="AK137" t="s">
        <v>3657</v>
      </c>
    </row>
    <row r="138" spans="1:37">
      <c r="A138">
        <v>13454730920</v>
      </c>
      <c r="B138">
        <v>416108787</v>
      </c>
      <c r="C138" s="246">
        <v>44676.525266203702</v>
      </c>
      <c r="D138" s="246">
        <v>44676.539641203701</v>
      </c>
      <c r="E138" t="s">
        <v>3658</v>
      </c>
      <c r="J138" t="s">
        <v>2193</v>
      </c>
      <c r="K138" t="s">
        <v>38</v>
      </c>
      <c r="L138" t="s">
        <v>3659</v>
      </c>
      <c r="M138" t="s">
        <v>3660</v>
      </c>
      <c r="N138" t="s">
        <v>3661</v>
      </c>
      <c r="O138" t="s">
        <v>3662</v>
      </c>
      <c r="P138" t="s">
        <v>2198</v>
      </c>
      <c r="Q138" t="s">
        <v>2202</v>
      </c>
      <c r="R138" t="s">
        <v>2200</v>
      </c>
      <c r="S138" t="s">
        <v>2198</v>
      </c>
      <c r="T138" t="s">
        <v>2198</v>
      </c>
      <c r="U138" t="s">
        <v>2202</v>
      </c>
      <c r="V138" t="s">
        <v>2201</v>
      </c>
      <c r="W138" t="s">
        <v>2198</v>
      </c>
      <c r="X138" t="s">
        <v>2203</v>
      </c>
      <c r="Y138" t="s">
        <v>2193</v>
      </c>
      <c r="Z138" t="s">
        <v>2193</v>
      </c>
      <c r="AA138" t="s">
        <v>2193</v>
      </c>
      <c r="AB138" t="s">
        <v>2193</v>
      </c>
      <c r="AC138" t="s">
        <v>2193</v>
      </c>
      <c r="AD138" t="s">
        <v>2193</v>
      </c>
      <c r="AF138" t="s">
        <v>3663</v>
      </c>
      <c r="AG138" t="s">
        <v>3664</v>
      </c>
      <c r="AH138" t="s">
        <v>3665</v>
      </c>
      <c r="AI138" t="s">
        <v>3666</v>
      </c>
      <c r="AJ138" t="s">
        <v>3667</v>
      </c>
      <c r="AK138" t="s">
        <v>3668</v>
      </c>
    </row>
    <row r="139" spans="1:37">
      <c r="A139">
        <v>13454727941</v>
      </c>
      <c r="B139">
        <v>416108787</v>
      </c>
      <c r="C139" s="246">
        <v>44676.522604166668</v>
      </c>
      <c r="D139" s="246">
        <v>44676.539467592593</v>
      </c>
      <c r="E139" t="s">
        <v>3365</v>
      </c>
      <c r="J139" t="s">
        <v>2193</v>
      </c>
      <c r="K139" t="s">
        <v>38</v>
      </c>
      <c r="L139" t="s">
        <v>3669</v>
      </c>
      <c r="M139" t="s">
        <v>3670</v>
      </c>
      <c r="N139" t="s">
        <v>3671</v>
      </c>
      <c r="O139" t="s">
        <v>3672</v>
      </c>
      <c r="P139" t="s">
        <v>2200</v>
      </c>
      <c r="Q139" t="s">
        <v>2200</v>
      </c>
      <c r="R139" t="s">
        <v>2198</v>
      </c>
      <c r="S139" t="s">
        <v>2202</v>
      </c>
      <c r="T139" t="s">
        <v>2199</v>
      </c>
      <c r="U139" t="s">
        <v>2202</v>
      </c>
      <c r="V139" t="s">
        <v>2202</v>
      </c>
      <c r="W139" t="s">
        <v>2198</v>
      </c>
      <c r="X139" t="s">
        <v>2203</v>
      </c>
      <c r="Y139" t="s">
        <v>2193</v>
      </c>
      <c r="Z139" t="s">
        <v>2193</v>
      </c>
      <c r="AA139" t="s">
        <v>2193</v>
      </c>
      <c r="AB139" t="s">
        <v>2193</v>
      </c>
      <c r="AC139" t="s">
        <v>2203</v>
      </c>
      <c r="AD139" t="s">
        <v>2193</v>
      </c>
      <c r="AF139" t="s">
        <v>3673</v>
      </c>
      <c r="AG139" t="s">
        <v>3674</v>
      </c>
      <c r="AH139" t="s">
        <v>3675</v>
      </c>
      <c r="AI139" t="s">
        <v>3676</v>
      </c>
      <c r="AJ139" t="s">
        <v>3677</v>
      </c>
      <c r="AK139" t="s">
        <v>3565</v>
      </c>
    </row>
    <row r="140" spans="1:37">
      <c r="A140">
        <v>13454727894</v>
      </c>
      <c r="B140">
        <v>416108787</v>
      </c>
      <c r="C140" s="246">
        <v>44676.522928240738</v>
      </c>
      <c r="D140" s="246">
        <v>44676.538576388892</v>
      </c>
      <c r="E140" t="s">
        <v>3678</v>
      </c>
      <c r="J140" t="s">
        <v>2193</v>
      </c>
      <c r="K140" t="s">
        <v>35</v>
      </c>
      <c r="L140" t="s">
        <v>3679</v>
      </c>
      <c r="M140" t="s">
        <v>3680</v>
      </c>
      <c r="N140" t="s">
        <v>3681</v>
      </c>
      <c r="O140" t="s">
        <v>3682</v>
      </c>
      <c r="P140" t="s">
        <v>2200</v>
      </c>
      <c r="Q140" t="s">
        <v>2200</v>
      </c>
      <c r="R140" t="s">
        <v>2198</v>
      </c>
      <c r="S140" t="s">
        <v>2202</v>
      </c>
      <c r="T140" t="s">
        <v>2199</v>
      </c>
      <c r="U140" t="s">
        <v>2202</v>
      </c>
      <c r="V140" t="s">
        <v>2202</v>
      </c>
      <c r="W140" t="s">
        <v>2198</v>
      </c>
      <c r="X140" t="s">
        <v>2203</v>
      </c>
      <c r="Y140" t="s">
        <v>2193</v>
      </c>
      <c r="Z140" t="s">
        <v>2193</v>
      </c>
      <c r="AA140" t="s">
        <v>2193</v>
      </c>
      <c r="AB140" t="s">
        <v>2193</v>
      </c>
      <c r="AC140" t="s">
        <v>2203</v>
      </c>
      <c r="AD140" t="s">
        <v>2193</v>
      </c>
      <c r="AF140" t="s">
        <v>3683</v>
      </c>
      <c r="AG140" t="s">
        <v>3684</v>
      </c>
      <c r="AH140" t="s">
        <v>3685</v>
      </c>
      <c r="AI140" t="s">
        <v>3686</v>
      </c>
      <c r="AJ140" t="s">
        <v>3687</v>
      </c>
      <c r="AK140" t="s">
        <v>3688</v>
      </c>
    </row>
    <row r="141" spans="1:37">
      <c r="A141">
        <v>13454729267</v>
      </c>
      <c r="B141">
        <v>416108787</v>
      </c>
      <c r="C141" s="246">
        <v>44676.523599537039</v>
      </c>
      <c r="D141" s="246">
        <v>44676.538275462961</v>
      </c>
      <c r="E141" t="s">
        <v>3689</v>
      </c>
      <c r="J141" t="s">
        <v>2193</v>
      </c>
      <c r="K141" t="s">
        <v>35</v>
      </c>
      <c r="L141" t="s">
        <v>3690</v>
      </c>
      <c r="M141" t="s">
        <v>2258</v>
      </c>
      <c r="N141" t="s">
        <v>3691</v>
      </c>
      <c r="O141" t="s">
        <v>3692</v>
      </c>
      <c r="P141" t="s">
        <v>2202</v>
      </c>
      <c r="Q141" t="s">
        <v>2198</v>
      </c>
      <c r="R141" t="s">
        <v>2200</v>
      </c>
      <c r="S141" t="s">
        <v>2200</v>
      </c>
      <c r="T141" t="s">
        <v>2202</v>
      </c>
      <c r="U141" t="s">
        <v>2202</v>
      </c>
      <c r="V141" t="s">
        <v>2198</v>
      </c>
      <c r="W141" t="s">
        <v>2202</v>
      </c>
      <c r="X141" t="s">
        <v>2203</v>
      </c>
      <c r="Y141" t="s">
        <v>2193</v>
      </c>
      <c r="Z141" t="s">
        <v>2193</v>
      </c>
      <c r="AA141" t="s">
        <v>2193</v>
      </c>
      <c r="AB141" t="s">
        <v>2203</v>
      </c>
      <c r="AC141" t="s">
        <v>2193</v>
      </c>
      <c r="AD141" t="s">
        <v>2193</v>
      </c>
      <c r="AF141" t="s">
        <v>3693</v>
      </c>
      <c r="AG141" t="s">
        <v>3694</v>
      </c>
      <c r="AH141" t="s">
        <v>3695</v>
      </c>
      <c r="AI141" t="s">
        <v>3696</v>
      </c>
      <c r="AJ141" t="s">
        <v>3697</v>
      </c>
      <c r="AK141" t="s">
        <v>3698</v>
      </c>
    </row>
    <row r="142" spans="1:37">
      <c r="A142">
        <v>13454725636</v>
      </c>
      <c r="B142">
        <v>416108787</v>
      </c>
      <c r="C142" s="246">
        <v>44676.522013888891</v>
      </c>
      <c r="D142" s="246">
        <v>44676.53765046296</v>
      </c>
      <c r="E142" t="s">
        <v>3699</v>
      </c>
      <c r="J142" t="s">
        <v>2193</v>
      </c>
      <c r="K142" t="s">
        <v>38</v>
      </c>
      <c r="L142" t="s">
        <v>3700</v>
      </c>
      <c r="M142" t="s">
        <v>2258</v>
      </c>
      <c r="N142" t="s">
        <v>3701</v>
      </c>
      <c r="O142" t="s">
        <v>3702</v>
      </c>
      <c r="P142" t="s">
        <v>2200</v>
      </c>
      <c r="Q142" t="s">
        <v>2198</v>
      </c>
      <c r="R142" t="s">
        <v>2200</v>
      </c>
      <c r="S142" t="s">
        <v>2202</v>
      </c>
      <c r="T142" t="s">
        <v>2200</v>
      </c>
      <c r="U142" t="s">
        <v>2200</v>
      </c>
      <c r="V142" t="s">
        <v>2198</v>
      </c>
      <c r="W142" t="s">
        <v>2199</v>
      </c>
      <c r="X142" t="s">
        <v>2203</v>
      </c>
      <c r="Y142" t="s">
        <v>2193</v>
      </c>
      <c r="Z142" t="s">
        <v>2193</v>
      </c>
      <c r="AA142" t="s">
        <v>2193</v>
      </c>
      <c r="AB142" t="s">
        <v>2203</v>
      </c>
      <c r="AC142" t="s">
        <v>2193</v>
      </c>
      <c r="AD142" t="s">
        <v>2193</v>
      </c>
      <c r="AF142" t="s">
        <v>3703</v>
      </c>
      <c r="AG142" t="s">
        <v>3704</v>
      </c>
      <c r="AH142" t="s">
        <v>3705</v>
      </c>
      <c r="AI142" t="s">
        <v>3706</v>
      </c>
      <c r="AJ142" t="s">
        <v>3707</v>
      </c>
      <c r="AK142" t="s">
        <v>3708</v>
      </c>
    </row>
    <row r="143" spans="1:37">
      <c r="A143">
        <v>13454726855</v>
      </c>
      <c r="B143">
        <v>416108787</v>
      </c>
      <c r="C143" s="246">
        <v>44676.522245370368</v>
      </c>
      <c r="D143" s="246">
        <v>44676.536215277774</v>
      </c>
      <c r="E143" t="s">
        <v>2621</v>
      </c>
      <c r="J143" t="s">
        <v>2193</v>
      </c>
      <c r="K143" t="s">
        <v>38</v>
      </c>
      <c r="L143" t="s">
        <v>3709</v>
      </c>
      <c r="M143" t="s">
        <v>2258</v>
      </c>
      <c r="N143" t="s">
        <v>3710</v>
      </c>
      <c r="O143" t="s">
        <v>3711</v>
      </c>
      <c r="P143" t="s">
        <v>2200</v>
      </c>
      <c r="Q143" t="s">
        <v>2198</v>
      </c>
      <c r="R143" t="s">
        <v>2200</v>
      </c>
      <c r="S143" t="s">
        <v>2200</v>
      </c>
      <c r="T143" t="s">
        <v>2198</v>
      </c>
      <c r="U143" t="s">
        <v>2202</v>
      </c>
      <c r="V143" t="s">
        <v>2199</v>
      </c>
      <c r="W143" t="s">
        <v>2200</v>
      </c>
      <c r="X143" t="s">
        <v>2203</v>
      </c>
      <c r="Y143" t="s">
        <v>2193</v>
      </c>
      <c r="Z143" t="s">
        <v>2193</v>
      </c>
      <c r="AA143" t="s">
        <v>2193</v>
      </c>
      <c r="AB143" t="s">
        <v>2193</v>
      </c>
      <c r="AC143" t="s">
        <v>2193</v>
      </c>
      <c r="AD143" t="s">
        <v>2193</v>
      </c>
      <c r="AF143" t="s">
        <v>3712</v>
      </c>
      <c r="AG143" t="s">
        <v>3713</v>
      </c>
      <c r="AH143" t="s">
        <v>3714</v>
      </c>
      <c r="AI143" t="s">
        <v>3715</v>
      </c>
      <c r="AJ143" t="s">
        <v>3716</v>
      </c>
      <c r="AK143" t="s">
        <v>3717</v>
      </c>
    </row>
    <row r="144" spans="1:37">
      <c r="A144">
        <v>13454730568</v>
      </c>
      <c r="B144">
        <v>416108787</v>
      </c>
      <c r="C144" s="246">
        <v>44676.524189814816</v>
      </c>
      <c r="D144" s="246">
        <v>44676.536006944443</v>
      </c>
      <c r="E144" t="s">
        <v>3718</v>
      </c>
      <c r="J144" t="s">
        <v>2193</v>
      </c>
      <c r="K144" t="s">
        <v>35</v>
      </c>
      <c r="L144" t="s">
        <v>3719</v>
      </c>
      <c r="M144" t="s">
        <v>3720</v>
      </c>
      <c r="N144" t="s">
        <v>3721</v>
      </c>
      <c r="O144" t="s">
        <v>3722</v>
      </c>
      <c r="P144" t="s">
        <v>2198</v>
      </c>
      <c r="Q144" t="s">
        <v>2198</v>
      </c>
      <c r="R144" t="s">
        <v>2200</v>
      </c>
      <c r="S144" t="s">
        <v>2202</v>
      </c>
      <c r="T144" t="s">
        <v>2202</v>
      </c>
      <c r="U144" t="s">
        <v>2198</v>
      </c>
      <c r="V144" t="s">
        <v>2201</v>
      </c>
      <c r="W144" t="s">
        <v>2201</v>
      </c>
      <c r="X144" t="s">
        <v>2203</v>
      </c>
      <c r="Y144" t="s">
        <v>2203</v>
      </c>
      <c r="Z144" t="s">
        <v>2203</v>
      </c>
      <c r="AA144" t="s">
        <v>2203</v>
      </c>
      <c r="AB144" t="s">
        <v>2203</v>
      </c>
      <c r="AC144" t="s">
        <v>2203</v>
      </c>
      <c r="AD144" t="s">
        <v>2203</v>
      </c>
      <c r="AF144" t="s">
        <v>3723</v>
      </c>
      <c r="AG144" t="s">
        <v>3724</v>
      </c>
      <c r="AH144" t="s">
        <v>3725</v>
      </c>
      <c r="AI144" t="s">
        <v>3726</v>
      </c>
      <c r="AJ144" t="s">
        <v>3727</v>
      </c>
      <c r="AK144" t="s">
        <v>3728</v>
      </c>
    </row>
    <row r="145" spans="1:37">
      <c r="A145">
        <v>13450656928</v>
      </c>
      <c r="B145">
        <v>416108787</v>
      </c>
      <c r="C145" s="246">
        <v>44671.614039351851</v>
      </c>
      <c r="D145" s="246">
        <v>44671.659120370372</v>
      </c>
      <c r="E145" t="s">
        <v>3729</v>
      </c>
      <c r="J145" t="s">
        <v>2193</v>
      </c>
      <c r="K145" t="s">
        <v>38</v>
      </c>
      <c r="L145" t="s">
        <v>3730</v>
      </c>
      <c r="M145" t="s">
        <v>3731</v>
      </c>
      <c r="N145" t="s">
        <v>3732</v>
      </c>
      <c r="O145" t="s">
        <v>3733</v>
      </c>
      <c r="P145" t="s">
        <v>2201</v>
      </c>
      <c r="Q145" t="s">
        <v>2200</v>
      </c>
      <c r="R145" t="s">
        <v>2198</v>
      </c>
      <c r="S145" t="s">
        <v>2202</v>
      </c>
      <c r="T145" t="s">
        <v>2201</v>
      </c>
      <c r="U145" t="s">
        <v>2198</v>
      </c>
      <c r="V145" t="s">
        <v>2201</v>
      </c>
      <c r="W145" t="s">
        <v>2200</v>
      </c>
      <c r="X145" t="s">
        <v>2203</v>
      </c>
      <c r="Y145" t="s">
        <v>2193</v>
      </c>
      <c r="Z145" t="s">
        <v>2193</v>
      </c>
      <c r="AA145" t="s">
        <v>2193</v>
      </c>
      <c r="AB145" t="s">
        <v>2193</v>
      </c>
      <c r="AC145" t="s">
        <v>2193</v>
      </c>
      <c r="AD145" t="s">
        <v>2193</v>
      </c>
      <c r="AF145" t="s">
        <v>3734</v>
      </c>
      <c r="AG145" t="s">
        <v>3735</v>
      </c>
      <c r="AH145" t="s">
        <v>3736</v>
      </c>
      <c r="AI145" t="s">
        <v>3737</v>
      </c>
      <c r="AJ145" t="s">
        <v>3738</v>
      </c>
      <c r="AK145" t="s">
        <v>3739</v>
      </c>
    </row>
    <row r="146" spans="1:37">
      <c r="A146">
        <v>13450656667</v>
      </c>
      <c r="B146">
        <v>416108787</v>
      </c>
      <c r="C146" s="246">
        <v>44671.612592592595</v>
      </c>
      <c r="D146" s="246">
        <v>44671.6562037037</v>
      </c>
      <c r="E146" t="s">
        <v>3740</v>
      </c>
      <c r="J146" t="s">
        <v>2193</v>
      </c>
      <c r="K146" t="s">
        <v>35</v>
      </c>
      <c r="L146" t="s">
        <v>3741</v>
      </c>
      <c r="M146" t="s">
        <v>3742</v>
      </c>
      <c r="N146" t="s">
        <v>3743</v>
      </c>
      <c r="O146" t="s">
        <v>3744</v>
      </c>
      <c r="P146" t="s">
        <v>2202</v>
      </c>
      <c r="Q146" t="s">
        <v>2200</v>
      </c>
      <c r="R146" t="s">
        <v>2200</v>
      </c>
      <c r="S146" t="s">
        <v>2198</v>
      </c>
      <c r="T146" t="s">
        <v>2199</v>
      </c>
      <c r="U146" t="s">
        <v>2202</v>
      </c>
      <c r="V146" t="s">
        <v>2199</v>
      </c>
      <c r="W146" t="s">
        <v>2200</v>
      </c>
      <c r="X146" t="s">
        <v>2203</v>
      </c>
      <c r="Y146" t="s">
        <v>2193</v>
      </c>
      <c r="Z146" t="s">
        <v>2193</v>
      </c>
      <c r="AA146" t="s">
        <v>2193</v>
      </c>
      <c r="AB146" t="s">
        <v>2193</v>
      </c>
      <c r="AC146" t="s">
        <v>2193</v>
      </c>
      <c r="AD146" t="s">
        <v>2193</v>
      </c>
      <c r="AF146" t="s">
        <v>3745</v>
      </c>
      <c r="AG146" t="s">
        <v>3746</v>
      </c>
      <c r="AH146" t="s">
        <v>3747</v>
      </c>
      <c r="AI146" t="s">
        <v>3748</v>
      </c>
      <c r="AJ146" t="s">
        <v>3749</v>
      </c>
      <c r="AK146" t="s">
        <v>3750</v>
      </c>
    </row>
    <row r="147" spans="1:37">
      <c r="A147">
        <v>13450683155</v>
      </c>
      <c r="B147">
        <v>416108787</v>
      </c>
      <c r="C147" s="246">
        <v>44671.630868055552</v>
      </c>
      <c r="D147" s="246">
        <v>44671.654479166667</v>
      </c>
      <c r="E147" t="s">
        <v>3751</v>
      </c>
      <c r="J147" t="s">
        <v>2193</v>
      </c>
      <c r="K147" t="s">
        <v>35</v>
      </c>
      <c r="L147" t="s">
        <v>3752</v>
      </c>
      <c r="M147" t="s">
        <v>3753</v>
      </c>
      <c r="N147" t="s">
        <v>3754</v>
      </c>
      <c r="O147" t="s">
        <v>3755</v>
      </c>
      <c r="P147" t="s">
        <v>2201</v>
      </c>
      <c r="Q147" t="s">
        <v>2200</v>
      </c>
      <c r="R147" t="s">
        <v>2200</v>
      </c>
      <c r="S147" t="s">
        <v>2200</v>
      </c>
      <c r="T147" t="s">
        <v>2201</v>
      </c>
      <c r="U147" t="s">
        <v>2200</v>
      </c>
      <c r="V147" t="s">
        <v>2199</v>
      </c>
      <c r="W147" t="s">
        <v>2198</v>
      </c>
      <c r="X147" t="s">
        <v>2203</v>
      </c>
      <c r="Y147" t="s">
        <v>2193</v>
      </c>
      <c r="Z147" t="s">
        <v>2193</v>
      </c>
      <c r="AA147" t="s">
        <v>2193</v>
      </c>
      <c r="AB147" t="s">
        <v>2193</v>
      </c>
      <c r="AC147" t="s">
        <v>2193</v>
      </c>
      <c r="AD147" t="s">
        <v>2193</v>
      </c>
      <c r="AF147" t="s">
        <v>3756</v>
      </c>
      <c r="AG147" t="s">
        <v>3757</v>
      </c>
      <c r="AH147" t="s">
        <v>3758</v>
      </c>
      <c r="AI147" t="s">
        <v>3759</v>
      </c>
      <c r="AJ147" t="s">
        <v>3760</v>
      </c>
      <c r="AK147" t="s">
        <v>3761</v>
      </c>
    </row>
    <row r="148" spans="1:37">
      <c r="A148">
        <v>13450656145</v>
      </c>
      <c r="B148">
        <v>416108787</v>
      </c>
      <c r="C148" s="246">
        <v>44671.613125000003</v>
      </c>
      <c r="D148" s="246">
        <v>44671.652928240743</v>
      </c>
      <c r="E148" t="s">
        <v>3762</v>
      </c>
      <c r="J148" t="s">
        <v>2193</v>
      </c>
      <c r="K148" t="s">
        <v>35</v>
      </c>
      <c r="L148" t="s">
        <v>3763</v>
      </c>
      <c r="M148" t="s">
        <v>3764</v>
      </c>
      <c r="N148" t="s">
        <v>3765</v>
      </c>
      <c r="O148" t="s">
        <v>3766</v>
      </c>
      <c r="P148" t="s">
        <v>2200</v>
      </c>
      <c r="Q148" t="s">
        <v>2198</v>
      </c>
      <c r="R148" t="s">
        <v>2201</v>
      </c>
      <c r="S148" t="s">
        <v>2198</v>
      </c>
      <c r="T148" t="s">
        <v>2201</v>
      </c>
      <c r="U148" t="s">
        <v>2202</v>
      </c>
      <c r="V148" t="s">
        <v>2202</v>
      </c>
      <c r="W148" t="s">
        <v>2200</v>
      </c>
      <c r="X148" t="s">
        <v>2203</v>
      </c>
      <c r="Y148" t="s">
        <v>2193</v>
      </c>
      <c r="Z148" t="s">
        <v>2193</v>
      </c>
      <c r="AA148" t="s">
        <v>2203</v>
      </c>
      <c r="AB148" t="s">
        <v>2193</v>
      </c>
      <c r="AC148" t="s">
        <v>2193</v>
      </c>
      <c r="AD148" t="s">
        <v>2193</v>
      </c>
      <c r="AF148" t="s">
        <v>3767</v>
      </c>
      <c r="AG148" t="s">
        <v>3768</v>
      </c>
      <c r="AH148" t="s">
        <v>3769</v>
      </c>
      <c r="AI148" t="s">
        <v>3770</v>
      </c>
      <c r="AJ148" t="s">
        <v>3771</v>
      </c>
      <c r="AK148" t="s">
        <v>3772</v>
      </c>
    </row>
    <row r="149" spans="1:37">
      <c r="A149">
        <v>13450655841</v>
      </c>
      <c r="B149">
        <v>416108787</v>
      </c>
      <c r="C149" s="246">
        <v>44671.612997685188</v>
      </c>
      <c r="D149" s="246">
        <v>44671.650648148148</v>
      </c>
      <c r="E149" t="s">
        <v>3773</v>
      </c>
      <c r="J149" t="s">
        <v>2193</v>
      </c>
      <c r="K149" t="s">
        <v>35</v>
      </c>
      <c r="L149" t="s">
        <v>3774</v>
      </c>
      <c r="M149" t="s">
        <v>3775</v>
      </c>
      <c r="N149" t="s">
        <v>3776</v>
      </c>
      <c r="O149" t="s">
        <v>3777</v>
      </c>
      <c r="P149" t="s">
        <v>2198</v>
      </c>
      <c r="Q149" t="s">
        <v>2200</v>
      </c>
      <c r="R149" t="s">
        <v>2200</v>
      </c>
      <c r="S149" t="s">
        <v>2198</v>
      </c>
      <c r="T149" t="s">
        <v>2202</v>
      </c>
      <c r="U149" t="s">
        <v>2201</v>
      </c>
      <c r="V149" t="s">
        <v>2202</v>
      </c>
      <c r="W149" t="s">
        <v>2198</v>
      </c>
      <c r="X149" t="s">
        <v>2203</v>
      </c>
      <c r="Y149" t="s">
        <v>2193</v>
      </c>
      <c r="Z149" t="s">
        <v>2193</v>
      </c>
      <c r="AA149" t="s">
        <v>2193</v>
      </c>
      <c r="AB149" t="s">
        <v>2193</v>
      </c>
      <c r="AC149" t="s">
        <v>2193</v>
      </c>
      <c r="AD149" t="s">
        <v>2193</v>
      </c>
      <c r="AF149" t="s">
        <v>3778</v>
      </c>
      <c r="AG149" t="s">
        <v>3779</v>
      </c>
      <c r="AH149" t="s">
        <v>3780</v>
      </c>
      <c r="AI149" t="s">
        <v>3781</v>
      </c>
      <c r="AJ149" t="s">
        <v>3782</v>
      </c>
      <c r="AK149" t="s">
        <v>3783</v>
      </c>
    </row>
    <row r="150" spans="1:37">
      <c r="A150">
        <v>13450656299</v>
      </c>
      <c r="B150">
        <v>416108787</v>
      </c>
      <c r="C150" s="246">
        <v>44671.612453703703</v>
      </c>
      <c r="D150" s="246">
        <v>44671.65042824074</v>
      </c>
      <c r="E150" t="s">
        <v>3784</v>
      </c>
      <c r="J150" t="s">
        <v>2193</v>
      </c>
      <c r="K150" t="s">
        <v>35</v>
      </c>
      <c r="L150" t="s">
        <v>3785</v>
      </c>
      <c r="M150" t="s">
        <v>3786</v>
      </c>
      <c r="N150" t="s">
        <v>3787</v>
      </c>
      <c r="O150" t="s">
        <v>3788</v>
      </c>
      <c r="P150" t="s">
        <v>2198</v>
      </c>
      <c r="Q150" t="s">
        <v>2200</v>
      </c>
      <c r="R150" t="s">
        <v>2198</v>
      </c>
      <c r="S150" t="s">
        <v>2198</v>
      </c>
      <c r="T150" t="s">
        <v>2202</v>
      </c>
      <c r="U150" t="s">
        <v>2198</v>
      </c>
      <c r="V150" t="s">
        <v>2201</v>
      </c>
      <c r="W150" t="s">
        <v>2198</v>
      </c>
      <c r="X150" t="s">
        <v>2203</v>
      </c>
      <c r="Y150" t="s">
        <v>2193</v>
      </c>
      <c r="Z150" t="s">
        <v>2193</v>
      </c>
      <c r="AA150" t="s">
        <v>2193</v>
      </c>
      <c r="AB150" t="s">
        <v>2203</v>
      </c>
      <c r="AC150" t="s">
        <v>2193</v>
      </c>
      <c r="AD150" t="s">
        <v>2193</v>
      </c>
      <c r="AF150" t="s">
        <v>3789</v>
      </c>
      <c r="AG150" t="s">
        <v>3790</v>
      </c>
      <c r="AH150" t="s">
        <v>3791</v>
      </c>
      <c r="AI150" t="s">
        <v>3792</v>
      </c>
      <c r="AJ150" t="s">
        <v>3793</v>
      </c>
      <c r="AK150" t="s">
        <v>3794</v>
      </c>
    </row>
    <row r="151" spans="1:37">
      <c r="A151">
        <v>13450655889</v>
      </c>
      <c r="B151">
        <v>416108787</v>
      </c>
      <c r="C151" s="246">
        <v>44671.61241898148</v>
      </c>
      <c r="D151" s="246">
        <v>44671.649837962963</v>
      </c>
      <c r="E151" t="s">
        <v>3795</v>
      </c>
      <c r="J151" t="s">
        <v>2193</v>
      </c>
      <c r="K151" t="s">
        <v>35</v>
      </c>
      <c r="L151" t="s">
        <v>3796</v>
      </c>
      <c r="M151" t="s">
        <v>3797</v>
      </c>
      <c r="N151" t="s">
        <v>3798</v>
      </c>
      <c r="O151" t="s">
        <v>3799</v>
      </c>
      <c r="P151" t="s">
        <v>2201</v>
      </c>
      <c r="Q151" t="s">
        <v>2200</v>
      </c>
      <c r="R151" t="s">
        <v>2200</v>
      </c>
      <c r="S151" t="s">
        <v>2200</v>
      </c>
      <c r="T151" t="s">
        <v>2201</v>
      </c>
      <c r="U151" t="s">
        <v>2198</v>
      </c>
      <c r="V151" t="s">
        <v>2199</v>
      </c>
      <c r="W151" t="s">
        <v>2198</v>
      </c>
      <c r="X151" t="s">
        <v>2203</v>
      </c>
      <c r="Y151" t="s">
        <v>2193</v>
      </c>
      <c r="Z151" t="s">
        <v>2193</v>
      </c>
      <c r="AA151" t="s">
        <v>2193</v>
      </c>
      <c r="AB151" t="s">
        <v>2193</v>
      </c>
      <c r="AC151" t="s">
        <v>2193</v>
      </c>
      <c r="AD151" t="s">
        <v>2193</v>
      </c>
      <c r="AF151" t="s">
        <v>3800</v>
      </c>
      <c r="AG151" t="s">
        <v>3801</v>
      </c>
      <c r="AH151" t="s">
        <v>3802</v>
      </c>
      <c r="AI151" t="s">
        <v>3803</v>
      </c>
      <c r="AJ151" t="s">
        <v>3804</v>
      </c>
      <c r="AK151" t="s">
        <v>3805</v>
      </c>
    </row>
    <row r="152" spans="1:37">
      <c r="A152">
        <v>13450655945</v>
      </c>
      <c r="B152">
        <v>416108787</v>
      </c>
      <c r="C152" s="246">
        <v>44671.612453703703</v>
      </c>
      <c r="D152" s="246">
        <v>44671.649699074071</v>
      </c>
      <c r="E152" t="s">
        <v>3806</v>
      </c>
      <c r="J152" t="s">
        <v>2193</v>
      </c>
      <c r="K152" t="s">
        <v>35</v>
      </c>
      <c r="L152" t="s">
        <v>3807</v>
      </c>
      <c r="M152" t="s">
        <v>3808</v>
      </c>
      <c r="N152" t="s">
        <v>3809</v>
      </c>
      <c r="O152" t="s">
        <v>3810</v>
      </c>
      <c r="P152" t="s">
        <v>2198</v>
      </c>
      <c r="Q152" t="s">
        <v>2200</v>
      </c>
      <c r="R152" t="s">
        <v>2200</v>
      </c>
      <c r="S152" t="s">
        <v>2202</v>
      </c>
      <c r="T152" t="s">
        <v>2201</v>
      </c>
      <c r="U152" t="s">
        <v>2202</v>
      </c>
      <c r="V152" t="s">
        <v>2199</v>
      </c>
      <c r="W152" t="s">
        <v>2200</v>
      </c>
      <c r="X152" t="s">
        <v>2203</v>
      </c>
      <c r="Y152" t="s">
        <v>2193</v>
      </c>
      <c r="Z152" t="s">
        <v>2193</v>
      </c>
      <c r="AA152" t="s">
        <v>2193</v>
      </c>
      <c r="AB152" t="s">
        <v>2193</v>
      </c>
      <c r="AC152" t="s">
        <v>2203</v>
      </c>
      <c r="AD152" t="s">
        <v>2203</v>
      </c>
      <c r="AF152" t="s">
        <v>3811</v>
      </c>
      <c r="AG152" t="s">
        <v>3812</v>
      </c>
      <c r="AH152" t="s">
        <v>3813</v>
      </c>
      <c r="AI152" t="s">
        <v>3814</v>
      </c>
      <c r="AJ152" t="s">
        <v>3815</v>
      </c>
      <c r="AK152" t="s">
        <v>3816</v>
      </c>
    </row>
    <row r="153" spans="1:37">
      <c r="A153">
        <v>13450656137</v>
      </c>
      <c r="B153">
        <v>416108787</v>
      </c>
      <c r="C153" s="246">
        <v>44671.612916666665</v>
      </c>
      <c r="D153" s="246">
        <v>44671.648634259262</v>
      </c>
      <c r="E153" t="s">
        <v>3817</v>
      </c>
      <c r="J153" t="s">
        <v>2193</v>
      </c>
      <c r="K153" t="s">
        <v>38</v>
      </c>
      <c r="L153" t="s">
        <v>3818</v>
      </c>
      <c r="M153" t="s">
        <v>3819</v>
      </c>
      <c r="N153" t="s">
        <v>3820</v>
      </c>
      <c r="O153" t="s">
        <v>3821</v>
      </c>
      <c r="P153" t="s">
        <v>2202</v>
      </c>
      <c r="Q153" t="s">
        <v>2198</v>
      </c>
      <c r="R153" t="s">
        <v>2200</v>
      </c>
      <c r="S153" t="s">
        <v>2200</v>
      </c>
      <c r="T153" t="s">
        <v>2198</v>
      </c>
      <c r="U153" t="s">
        <v>2202</v>
      </c>
      <c r="V153" t="s">
        <v>2199</v>
      </c>
      <c r="W153" t="s">
        <v>2198</v>
      </c>
      <c r="X153" t="s">
        <v>2203</v>
      </c>
      <c r="Y153" t="s">
        <v>2193</v>
      </c>
      <c r="Z153" t="s">
        <v>2193</v>
      </c>
      <c r="AA153" t="s">
        <v>2193</v>
      </c>
      <c r="AB153" t="s">
        <v>2193</v>
      </c>
      <c r="AC153" t="s">
        <v>2193</v>
      </c>
      <c r="AD153" t="s">
        <v>2193</v>
      </c>
      <c r="AF153" t="s">
        <v>3822</v>
      </c>
      <c r="AG153" t="s">
        <v>3823</v>
      </c>
      <c r="AH153" t="s">
        <v>3824</v>
      </c>
      <c r="AI153" t="s">
        <v>3825</v>
      </c>
      <c r="AJ153" t="s">
        <v>3826</v>
      </c>
      <c r="AK153" t="s">
        <v>3827</v>
      </c>
    </row>
    <row r="154" spans="1:37">
      <c r="A154">
        <v>13450656799</v>
      </c>
      <c r="B154">
        <v>416108787</v>
      </c>
      <c r="C154" s="246">
        <v>44671.613726851851</v>
      </c>
      <c r="D154" s="246">
        <v>44671.648414351854</v>
      </c>
      <c r="E154" t="s">
        <v>3828</v>
      </c>
      <c r="J154" t="s">
        <v>2193</v>
      </c>
      <c r="K154" t="s">
        <v>38</v>
      </c>
      <c r="L154" t="s">
        <v>3829</v>
      </c>
      <c r="M154" t="s">
        <v>3830</v>
      </c>
      <c r="N154" t="s">
        <v>3831</v>
      </c>
      <c r="O154" t="s">
        <v>3832</v>
      </c>
      <c r="P154" t="s">
        <v>2200</v>
      </c>
      <c r="Q154" t="s">
        <v>2198</v>
      </c>
      <c r="R154" t="s">
        <v>2200</v>
      </c>
      <c r="S154" t="s">
        <v>2198</v>
      </c>
      <c r="T154" t="s">
        <v>2202</v>
      </c>
      <c r="U154" t="s">
        <v>2202</v>
      </c>
      <c r="V154" t="s">
        <v>2202</v>
      </c>
      <c r="W154" t="s">
        <v>2200</v>
      </c>
      <c r="X154" t="s">
        <v>2203</v>
      </c>
      <c r="Y154" t="s">
        <v>2193</v>
      </c>
      <c r="Z154" t="s">
        <v>2193</v>
      </c>
      <c r="AA154" t="s">
        <v>2193</v>
      </c>
      <c r="AB154" t="s">
        <v>2193</v>
      </c>
      <c r="AC154" t="s">
        <v>2193</v>
      </c>
      <c r="AD154" t="s">
        <v>2193</v>
      </c>
      <c r="AF154" t="s">
        <v>3833</v>
      </c>
      <c r="AG154" t="s">
        <v>3834</v>
      </c>
      <c r="AH154" t="s">
        <v>3835</v>
      </c>
      <c r="AI154" t="s">
        <v>3836</v>
      </c>
      <c r="AJ154" t="s">
        <v>3837</v>
      </c>
      <c r="AK154" t="s">
        <v>3838</v>
      </c>
    </row>
    <row r="155" spans="1:37">
      <c r="A155">
        <v>13450657092</v>
      </c>
      <c r="B155">
        <v>416108787</v>
      </c>
      <c r="C155" s="246">
        <v>44671.613819444443</v>
      </c>
      <c r="D155" s="246">
        <v>44671.647627314815</v>
      </c>
      <c r="E155" t="s">
        <v>3839</v>
      </c>
      <c r="J155" t="s">
        <v>2193</v>
      </c>
      <c r="K155" t="s">
        <v>35</v>
      </c>
      <c r="M155" t="s">
        <v>3840</v>
      </c>
      <c r="N155" t="s">
        <v>3841</v>
      </c>
      <c r="O155" t="s">
        <v>3841</v>
      </c>
      <c r="P155" t="s">
        <v>2201</v>
      </c>
      <c r="Q155" t="s">
        <v>2200</v>
      </c>
      <c r="R155" t="s">
        <v>2198</v>
      </c>
      <c r="S155" t="s">
        <v>2200</v>
      </c>
      <c r="T155" t="s">
        <v>2201</v>
      </c>
      <c r="U155" t="s">
        <v>2202</v>
      </c>
      <c r="V155" t="s">
        <v>2201</v>
      </c>
      <c r="W155" t="s">
        <v>2200</v>
      </c>
      <c r="X155" t="s">
        <v>2193</v>
      </c>
      <c r="Y155" t="s">
        <v>2193</v>
      </c>
      <c r="Z155" t="s">
        <v>2203</v>
      </c>
      <c r="AA155" t="s">
        <v>2193</v>
      </c>
      <c r="AB155" t="s">
        <v>2193</v>
      </c>
      <c r="AC155" t="s">
        <v>2193</v>
      </c>
      <c r="AD155" t="s">
        <v>2203</v>
      </c>
      <c r="AF155" t="s">
        <v>3842</v>
      </c>
      <c r="AG155" t="s">
        <v>3843</v>
      </c>
      <c r="AH155" t="s">
        <v>3844</v>
      </c>
      <c r="AI155" t="s">
        <v>3845</v>
      </c>
      <c r="AJ155" t="s">
        <v>3846</v>
      </c>
      <c r="AK155" t="s">
        <v>3847</v>
      </c>
    </row>
    <row r="156" spans="1:37">
      <c r="A156">
        <v>13450656077</v>
      </c>
      <c r="B156">
        <v>416108787</v>
      </c>
      <c r="C156" s="246">
        <v>44671.613506944443</v>
      </c>
      <c r="D156" s="246">
        <v>44671.647453703707</v>
      </c>
      <c r="E156" t="s">
        <v>3848</v>
      </c>
      <c r="J156" t="s">
        <v>2193</v>
      </c>
      <c r="K156" t="s">
        <v>35</v>
      </c>
      <c r="L156" t="s">
        <v>3849</v>
      </c>
      <c r="M156" t="s">
        <v>3850</v>
      </c>
      <c r="N156" t="s">
        <v>3851</v>
      </c>
      <c r="O156" t="s">
        <v>3852</v>
      </c>
      <c r="P156" t="s">
        <v>2201</v>
      </c>
      <c r="Q156" t="s">
        <v>2200</v>
      </c>
      <c r="R156" t="s">
        <v>2200</v>
      </c>
      <c r="S156" t="s">
        <v>2202</v>
      </c>
      <c r="T156" t="s">
        <v>2201</v>
      </c>
      <c r="U156" t="s">
        <v>2202</v>
      </c>
      <c r="V156" t="s">
        <v>2201</v>
      </c>
      <c r="W156" t="s">
        <v>2200</v>
      </c>
      <c r="X156" t="s">
        <v>2193</v>
      </c>
      <c r="Y156" t="s">
        <v>2193</v>
      </c>
      <c r="Z156" t="s">
        <v>2193</v>
      </c>
      <c r="AA156" t="s">
        <v>2193</v>
      </c>
      <c r="AB156" t="s">
        <v>2193</v>
      </c>
      <c r="AC156" t="s">
        <v>2193</v>
      </c>
      <c r="AD156" t="s">
        <v>2193</v>
      </c>
      <c r="AF156" t="s">
        <v>3853</v>
      </c>
      <c r="AG156" t="s">
        <v>3854</v>
      </c>
      <c r="AH156" t="s">
        <v>3855</v>
      </c>
      <c r="AI156" t="s">
        <v>3856</v>
      </c>
      <c r="AJ156" t="s">
        <v>3857</v>
      </c>
      <c r="AK156" t="s">
        <v>3858</v>
      </c>
    </row>
    <row r="157" spans="1:37">
      <c r="A157">
        <v>13450658999</v>
      </c>
      <c r="B157">
        <v>416108787</v>
      </c>
      <c r="C157" s="246">
        <v>44671.612719907411</v>
      </c>
      <c r="D157" s="246">
        <v>44671.647233796299</v>
      </c>
      <c r="E157" t="s">
        <v>3859</v>
      </c>
      <c r="J157" t="s">
        <v>2193</v>
      </c>
      <c r="K157" t="s">
        <v>35</v>
      </c>
      <c r="L157" t="s">
        <v>3860</v>
      </c>
      <c r="M157" t="s">
        <v>3861</v>
      </c>
      <c r="N157" t="s">
        <v>3862</v>
      </c>
      <c r="O157" t="s">
        <v>3863</v>
      </c>
      <c r="P157" t="s">
        <v>2199</v>
      </c>
      <c r="Q157" t="s">
        <v>2200</v>
      </c>
      <c r="R157" t="s">
        <v>2199</v>
      </c>
      <c r="S157" t="s">
        <v>2198</v>
      </c>
      <c r="T157" t="s">
        <v>2202</v>
      </c>
      <c r="U157" t="s">
        <v>2202</v>
      </c>
      <c r="V157" t="s">
        <v>2201</v>
      </c>
      <c r="W157" t="s">
        <v>2198</v>
      </c>
      <c r="X157" t="s">
        <v>2193</v>
      </c>
      <c r="Y157" t="s">
        <v>2193</v>
      </c>
      <c r="Z157" t="s">
        <v>2193</v>
      </c>
      <c r="AA157" t="s">
        <v>2193</v>
      </c>
      <c r="AB157" t="s">
        <v>2193</v>
      </c>
      <c r="AC157" t="s">
        <v>2193</v>
      </c>
      <c r="AD157" t="s">
        <v>2193</v>
      </c>
      <c r="AF157" t="s">
        <v>3864</v>
      </c>
      <c r="AG157" t="s">
        <v>3865</v>
      </c>
      <c r="AH157" t="s">
        <v>3866</v>
      </c>
      <c r="AI157" t="s">
        <v>3867</v>
      </c>
      <c r="AJ157" t="s">
        <v>3868</v>
      </c>
      <c r="AK157" t="s">
        <v>3869</v>
      </c>
    </row>
    <row r="158" spans="1:37">
      <c r="A158">
        <v>13450655821</v>
      </c>
      <c r="B158">
        <v>416108787</v>
      </c>
      <c r="C158" s="246">
        <v>44671.612476851849</v>
      </c>
      <c r="D158" s="246">
        <v>44671.645636574074</v>
      </c>
      <c r="E158" t="s">
        <v>3870</v>
      </c>
      <c r="J158" t="s">
        <v>2193</v>
      </c>
      <c r="K158" t="s">
        <v>35</v>
      </c>
      <c r="L158" t="s">
        <v>3871</v>
      </c>
      <c r="M158" t="s">
        <v>3872</v>
      </c>
      <c r="N158" t="s">
        <v>3873</v>
      </c>
      <c r="O158" t="s">
        <v>3874</v>
      </c>
      <c r="P158" t="s">
        <v>2202</v>
      </c>
      <c r="Q158" t="s">
        <v>2200</v>
      </c>
      <c r="R158" t="s">
        <v>2200</v>
      </c>
      <c r="S158" t="s">
        <v>2202</v>
      </c>
      <c r="T158" t="s">
        <v>2202</v>
      </c>
      <c r="U158" t="s">
        <v>2202</v>
      </c>
      <c r="V158" t="s">
        <v>2200</v>
      </c>
      <c r="W158" t="s">
        <v>2200</v>
      </c>
      <c r="X158" t="s">
        <v>2203</v>
      </c>
      <c r="Y158" t="s">
        <v>2193</v>
      </c>
      <c r="Z158" t="s">
        <v>2193</v>
      </c>
      <c r="AA158" t="s">
        <v>2193</v>
      </c>
      <c r="AB158" t="s">
        <v>2193</v>
      </c>
      <c r="AC158" t="s">
        <v>2193</v>
      </c>
      <c r="AD158" t="s">
        <v>2193</v>
      </c>
      <c r="AF158" t="s">
        <v>3875</v>
      </c>
      <c r="AG158" t="s">
        <v>3876</v>
      </c>
      <c r="AH158" t="s">
        <v>3877</v>
      </c>
      <c r="AI158" t="s">
        <v>3878</v>
      </c>
      <c r="AJ158" t="s">
        <v>3879</v>
      </c>
      <c r="AK158" t="s">
        <v>3880</v>
      </c>
    </row>
    <row r="159" spans="1:37">
      <c r="A159">
        <v>13450655838</v>
      </c>
      <c r="B159">
        <v>416108787</v>
      </c>
      <c r="C159" s="246">
        <v>44671.612650462965</v>
      </c>
      <c r="D159" s="246">
        <v>44671.644803240742</v>
      </c>
      <c r="E159" t="s">
        <v>3881</v>
      </c>
      <c r="J159" t="s">
        <v>2193</v>
      </c>
      <c r="K159" t="s">
        <v>35</v>
      </c>
      <c r="L159" t="s">
        <v>3882</v>
      </c>
      <c r="M159" t="s">
        <v>3883</v>
      </c>
      <c r="N159" t="s">
        <v>3884</v>
      </c>
      <c r="O159" t="s">
        <v>3885</v>
      </c>
      <c r="P159" t="s">
        <v>2198</v>
      </c>
      <c r="Q159" t="s">
        <v>2198</v>
      </c>
      <c r="R159" t="s">
        <v>2200</v>
      </c>
      <c r="S159" t="s">
        <v>2202</v>
      </c>
      <c r="T159" t="s">
        <v>2198</v>
      </c>
      <c r="U159" t="s">
        <v>2202</v>
      </c>
      <c r="V159" t="s">
        <v>2199</v>
      </c>
      <c r="W159" t="s">
        <v>2198</v>
      </c>
      <c r="X159" t="s">
        <v>2203</v>
      </c>
      <c r="Y159" t="s">
        <v>2193</v>
      </c>
      <c r="Z159" t="s">
        <v>2193</v>
      </c>
      <c r="AA159" t="s">
        <v>2193</v>
      </c>
      <c r="AB159" t="s">
        <v>2193</v>
      </c>
      <c r="AC159" t="s">
        <v>2193</v>
      </c>
      <c r="AD159" t="s">
        <v>2193</v>
      </c>
      <c r="AF159" t="s">
        <v>3886</v>
      </c>
      <c r="AG159" t="s">
        <v>3887</v>
      </c>
      <c r="AH159" t="s">
        <v>3888</v>
      </c>
      <c r="AI159" t="s">
        <v>3889</v>
      </c>
      <c r="AJ159" t="s">
        <v>3890</v>
      </c>
      <c r="AK159" t="s">
        <v>3891</v>
      </c>
    </row>
    <row r="160" spans="1:37">
      <c r="A160">
        <v>13450671757</v>
      </c>
      <c r="B160">
        <v>416108787</v>
      </c>
      <c r="C160" s="246">
        <v>44671.612893518519</v>
      </c>
      <c r="D160" s="246">
        <v>44671.643043981479</v>
      </c>
      <c r="E160" t="s">
        <v>3892</v>
      </c>
      <c r="J160" t="s">
        <v>2193</v>
      </c>
      <c r="K160" t="s">
        <v>35</v>
      </c>
      <c r="L160" t="s">
        <v>3893</v>
      </c>
      <c r="M160" t="s">
        <v>3894</v>
      </c>
      <c r="N160" t="s">
        <v>3895</v>
      </c>
      <c r="O160" t="s">
        <v>3896</v>
      </c>
      <c r="P160" t="s">
        <v>2200</v>
      </c>
      <c r="Q160" t="s">
        <v>2200</v>
      </c>
      <c r="R160" t="s">
        <v>2200</v>
      </c>
      <c r="S160" t="s">
        <v>2200</v>
      </c>
      <c r="T160" t="s">
        <v>2202</v>
      </c>
      <c r="U160" t="s">
        <v>2202</v>
      </c>
      <c r="V160" t="s">
        <v>2199</v>
      </c>
      <c r="W160" t="s">
        <v>2200</v>
      </c>
      <c r="X160" t="s">
        <v>2203</v>
      </c>
      <c r="Y160" t="s">
        <v>2193</v>
      </c>
      <c r="Z160" t="s">
        <v>2193</v>
      </c>
      <c r="AA160" t="s">
        <v>2193</v>
      </c>
      <c r="AB160" t="s">
        <v>2193</v>
      </c>
      <c r="AC160" t="s">
        <v>2193</v>
      </c>
      <c r="AD160" t="s">
        <v>2193</v>
      </c>
      <c r="AF160" t="s">
        <v>3897</v>
      </c>
      <c r="AG160" t="s">
        <v>3898</v>
      </c>
      <c r="AH160" t="s">
        <v>3899</v>
      </c>
      <c r="AI160" t="s">
        <v>3900</v>
      </c>
      <c r="AJ160" t="s">
        <v>3901</v>
      </c>
      <c r="AK160" t="s">
        <v>3902</v>
      </c>
    </row>
    <row r="161" spans="1:37">
      <c r="A161">
        <v>13450658578</v>
      </c>
      <c r="B161">
        <v>416108787</v>
      </c>
      <c r="C161" s="246">
        <v>44671.614872685182</v>
      </c>
      <c r="D161" s="246">
        <v>44671.642800925925</v>
      </c>
      <c r="E161" t="s">
        <v>3903</v>
      </c>
      <c r="J161" t="s">
        <v>2193</v>
      </c>
      <c r="K161" t="s">
        <v>35</v>
      </c>
      <c r="L161" t="s">
        <v>3904</v>
      </c>
      <c r="M161" t="s">
        <v>3905</v>
      </c>
      <c r="N161" t="s">
        <v>3906</v>
      </c>
      <c r="O161" t="s">
        <v>3907</v>
      </c>
      <c r="P161" t="s">
        <v>2199</v>
      </c>
      <c r="Q161" t="s">
        <v>2198</v>
      </c>
      <c r="R161" t="s">
        <v>2198</v>
      </c>
      <c r="S161" t="s">
        <v>2198</v>
      </c>
      <c r="T161" t="s">
        <v>2201</v>
      </c>
      <c r="U161" t="s">
        <v>2201</v>
      </c>
      <c r="V161" t="s">
        <v>2199</v>
      </c>
      <c r="W161" t="s">
        <v>2198</v>
      </c>
      <c r="X161" t="s">
        <v>2203</v>
      </c>
      <c r="Y161" t="s">
        <v>2193</v>
      </c>
      <c r="Z161" t="s">
        <v>2193</v>
      </c>
      <c r="AA161" t="s">
        <v>2193</v>
      </c>
      <c r="AB161" t="s">
        <v>2193</v>
      </c>
      <c r="AC161" t="s">
        <v>2193</v>
      </c>
      <c r="AD161" t="s">
        <v>2193</v>
      </c>
      <c r="AF161" t="s">
        <v>3908</v>
      </c>
      <c r="AG161" t="s">
        <v>3909</v>
      </c>
      <c r="AH161" t="s">
        <v>3910</v>
      </c>
      <c r="AI161" t="s">
        <v>3911</v>
      </c>
      <c r="AJ161" t="s">
        <v>3912</v>
      </c>
      <c r="AK161" t="s">
        <v>3913</v>
      </c>
    </row>
    <row r="162" spans="1:37">
      <c r="A162">
        <v>13450659169</v>
      </c>
      <c r="B162">
        <v>416108787</v>
      </c>
      <c r="C162" s="246">
        <v>44671.61440972222</v>
      </c>
      <c r="D162" s="246">
        <v>44671.63962962963</v>
      </c>
      <c r="E162" t="s">
        <v>3914</v>
      </c>
      <c r="J162" t="s">
        <v>2193</v>
      </c>
      <c r="K162" t="s">
        <v>35</v>
      </c>
      <c r="L162" t="s">
        <v>3915</v>
      </c>
      <c r="M162" t="s">
        <v>3916</v>
      </c>
      <c r="N162" t="s">
        <v>3917</v>
      </c>
      <c r="O162" t="s">
        <v>3918</v>
      </c>
      <c r="P162" t="s">
        <v>2201</v>
      </c>
      <c r="Q162" t="s">
        <v>2200</v>
      </c>
      <c r="R162" t="s">
        <v>2200</v>
      </c>
      <c r="S162" t="s">
        <v>2198</v>
      </c>
      <c r="T162" t="s">
        <v>2202</v>
      </c>
      <c r="U162" t="s">
        <v>2202</v>
      </c>
      <c r="V162" t="s">
        <v>2199</v>
      </c>
      <c r="W162" t="s">
        <v>2198</v>
      </c>
      <c r="X162" t="s">
        <v>2203</v>
      </c>
      <c r="Y162" t="s">
        <v>2193</v>
      </c>
      <c r="Z162" t="s">
        <v>2193</v>
      </c>
      <c r="AA162" t="s">
        <v>2203</v>
      </c>
      <c r="AB162" t="s">
        <v>2193</v>
      </c>
      <c r="AC162" t="s">
        <v>2203</v>
      </c>
      <c r="AD162" t="s">
        <v>2203</v>
      </c>
      <c r="AF162" t="s">
        <v>3919</v>
      </c>
      <c r="AG162" t="s">
        <v>3920</v>
      </c>
      <c r="AH162" t="s">
        <v>3921</v>
      </c>
      <c r="AI162" t="s">
        <v>3922</v>
      </c>
      <c r="AJ162" t="s">
        <v>3923</v>
      </c>
      <c r="AK162" t="s">
        <v>3924</v>
      </c>
    </row>
    <row r="163" spans="1:37">
      <c r="A163">
        <v>13450660406</v>
      </c>
      <c r="B163">
        <v>416108787</v>
      </c>
      <c r="C163" s="246">
        <v>44671.612800925926</v>
      </c>
      <c r="D163" s="246">
        <v>44671.638958333337</v>
      </c>
      <c r="E163" t="s">
        <v>3925</v>
      </c>
      <c r="J163" t="s">
        <v>2193</v>
      </c>
      <c r="K163" t="s">
        <v>35</v>
      </c>
      <c r="L163" t="s">
        <v>3926</v>
      </c>
      <c r="M163" t="s">
        <v>3927</v>
      </c>
      <c r="N163" t="s">
        <v>3928</v>
      </c>
      <c r="O163" t="s">
        <v>3929</v>
      </c>
      <c r="P163" t="s">
        <v>2199</v>
      </c>
      <c r="Q163" t="s">
        <v>2200</v>
      </c>
      <c r="R163" t="s">
        <v>2200</v>
      </c>
      <c r="S163" t="s">
        <v>2198</v>
      </c>
      <c r="T163" t="s">
        <v>2201</v>
      </c>
      <c r="U163" t="s">
        <v>2202</v>
      </c>
      <c r="V163" t="s">
        <v>2198</v>
      </c>
      <c r="W163" t="s">
        <v>2200</v>
      </c>
      <c r="X163" t="s">
        <v>2193</v>
      </c>
      <c r="Y163" t="s">
        <v>2193</v>
      </c>
      <c r="Z163" t="s">
        <v>2193</v>
      </c>
      <c r="AA163" t="s">
        <v>2193</v>
      </c>
      <c r="AB163" t="s">
        <v>2193</v>
      </c>
      <c r="AC163" t="s">
        <v>2203</v>
      </c>
      <c r="AD163" t="s">
        <v>2203</v>
      </c>
      <c r="AF163" t="s">
        <v>3930</v>
      </c>
      <c r="AG163" t="s">
        <v>3931</v>
      </c>
      <c r="AH163" t="s">
        <v>3932</v>
      </c>
      <c r="AI163" t="s">
        <v>3933</v>
      </c>
      <c r="AJ163" t="s">
        <v>3934</v>
      </c>
      <c r="AK163" t="s">
        <v>3935</v>
      </c>
    </row>
    <row r="164" spans="1:37">
      <c r="A164">
        <v>13448322784</v>
      </c>
      <c r="B164">
        <v>416108787</v>
      </c>
      <c r="C164" s="246">
        <v>44669.62972222222</v>
      </c>
      <c r="D164" s="246">
        <v>44669.673090277778</v>
      </c>
      <c r="E164" t="s">
        <v>3936</v>
      </c>
      <c r="J164" t="s">
        <v>2193</v>
      </c>
      <c r="K164" t="s">
        <v>35</v>
      </c>
      <c r="L164" t="s">
        <v>3937</v>
      </c>
      <c r="M164" t="s">
        <v>3938</v>
      </c>
      <c r="N164" t="s">
        <v>3939</v>
      </c>
      <c r="O164" t="s">
        <v>3940</v>
      </c>
      <c r="P164" t="s">
        <v>2198</v>
      </c>
      <c r="Q164" t="s">
        <v>2200</v>
      </c>
      <c r="R164" t="s">
        <v>2200</v>
      </c>
      <c r="S164" t="s">
        <v>2200</v>
      </c>
      <c r="T164" t="s">
        <v>2202</v>
      </c>
      <c r="U164" t="s">
        <v>2202</v>
      </c>
      <c r="V164" t="s">
        <v>2199</v>
      </c>
      <c r="W164" t="s">
        <v>2200</v>
      </c>
      <c r="X164" t="s">
        <v>2203</v>
      </c>
      <c r="Y164" t="s">
        <v>2193</v>
      </c>
      <c r="Z164" t="s">
        <v>2193</v>
      </c>
      <c r="AA164" t="s">
        <v>2203</v>
      </c>
      <c r="AB164" t="s">
        <v>2193</v>
      </c>
      <c r="AC164" t="s">
        <v>2193</v>
      </c>
      <c r="AD164" t="s">
        <v>2193</v>
      </c>
      <c r="AF164" t="s">
        <v>3941</v>
      </c>
      <c r="AG164" t="s">
        <v>3942</v>
      </c>
      <c r="AH164" t="s">
        <v>3943</v>
      </c>
      <c r="AI164" t="s">
        <v>3944</v>
      </c>
      <c r="AJ164" t="s">
        <v>3945</v>
      </c>
      <c r="AK164" t="s">
        <v>3946</v>
      </c>
    </row>
    <row r="165" spans="1:37">
      <c r="A165">
        <v>13448332036</v>
      </c>
      <c r="B165">
        <v>416108787</v>
      </c>
      <c r="C165" s="246">
        <v>44669.63795138889</v>
      </c>
      <c r="D165" s="246">
        <v>44669.669907407406</v>
      </c>
      <c r="E165" t="s">
        <v>3947</v>
      </c>
      <c r="J165" t="s">
        <v>2193</v>
      </c>
      <c r="K165" t="s">
        <v>38</v>
      </c>
      <c r="L165" t="s">
        <v>3948</v>
      </c>
      <c r="M165" t="s">
        <v>3949</v>
      </c>
      <c r="N165" t="s">
        <v>3950</v>
      </c>
      <c r="O165" t="s">
        <v>3951</v>
      </c>
      <c r="P165" t="s">
        <v>2202</v>
      </c>
      <c r="Q165" t="s">
        <v>2200</v>
      </c>
      <c r="R165" t="s">
        <v>2200</v>
      </c>
      <c r="S165" t="s">
        <v>2201</v>
      </c>
      <c r="T165" t="s">
        <v>2202</v>
      </c>
      <c r="U165" t="s">
        <v>2202</v>
      </c>
      <c r="V165" t="s">
        <v>2199</v>
      </c>
      <c r="W165" t="s">
        <v>2200</v>
      </c>
      <c r="X165" t="s">
        <v>2203</v>
      </c>
      <c r="Y165" t="s">
        <v>2203</v>
      </c>
      <c r="Z165" t="s">
        <v>2193</v>
      </c>
      <c r="AA165" t="s">
        <v>2193</v>
      </c>
      <c r="AB165" t="s">
        <v>2193</v>
      </c>
      <c r="AC165" t="s">
        <v>2193</v>
      </c>
      <c r="AD165" t="s">
        <v>2193</v>
      </c>
      <c r="AF165" t="s">
        <v>3952</v>
      </c>
      <c r="AG165" t="s">
        <v>3953</v>
      </c>
      <c r="AH165" t="s">
        <v>3954</v>
      </c>
      <c r="AI165" t="s">
        <v>3955</v>
      </c>
      <c r="AJ165" t="s">
        <v>3956</v>
      </c>
      <c r="AK165" t="s">
        <v>3957</v>
      </c>
    </row>
    <row r="166" spans="1:37">
      <c r="A166">
        <v>13448321235</v>
      </c>
      <c r="B166">
        <v>416108787</v>
      </c>
      <c r="C166" s="246">
        <v>44669.629513888889</v>
      </c>
      <c r="D166" s="246">
        <v>44669.669108796297</v>
      </c>
      <c r="E166" t="s">
        <v>3958</v>
      </c>
      <c r="J166" t="s">
        <v>2193</v>
      </c>
      <c r="K166" t="s">
        <v>38</v>
      </c>
      <c r="L166" t="s">
        <v>3959</v>
      </c>
      <c r="M166" t="s">
        <v>3960</v>
      </c>
      <c r="N166" t="s">
        <v>3961</v>
      </c>
      <c r="O166" t="s">
        <v>3962</v>
      </c>
      <c r="P166" t="s">
        <v>2200</v>
      </c>
      <c r="Q166" t="s">
        <v>2200</v>
      </c>
      <c r="R166" t="s">
        <v>2198</v>
      </c>
      <c r="S166" t="s">
        <v>2198</v>
      </c>
      <c r="T166" t="s">
        <v>2200</v>
      </c>
      <c r="U166" t="s">
        <v>2198</v>
      </c>
      <c r="V166" t="s">
        <v>2201</v>
      </c>
      <c r="W166" t="s">
        <v>2198</v>
      </c>
      <c r="X166" t="s">
        <v>2203</v>
      </c>
      <c r="Y166" t="s">
        <v>2193</v>
      </c>
      <c r="Z166" t="s">
        <v>2193</v>
      </c>
      <c r="AA166" t="s">
        <v>2193</v>
      </c>
      <c r="AB166" t="s">
        <v>2193</v>
      </c>
      <c r="AC166" t="s">
        <v>2193</v>
      </c>
      <c r="AD166" t="s">
        <v>2193</v>
      </c>
      <c r="AF166" t="s">
        <v>3963</v>
      </c>
      <c r="AG166" t="s">
        <v>3964</v>
      </c>
      <c r="AH166" t="s">
        <v>3965</v>
      </c>
      <c r="AI166" t="s">
        <v>3966</v>
      </c>
      <c r="AJ166" t="s">
        <v>3967</v>
      </c>
      <c r="AK166" t="s">
        <v>3968</v>
      </c>
    </row>
    <row r="167" spans="1:37">
      <c r="A167">
        <v>13448323250</v>
      </c>
      <c r="B167">
        <v>416108787</v>
      </c>
      <c r="C167" s="246">
        <v>44669.630243055559</v>
      </c>
      <c r="D167" s="246">
        <v>44669.668506944443</v>
      </c>
      <c r="E167" t="s">
        <v>3969</v>
      </c>
      <c r="J167" t="s">
        <v>2193</v>
      </c>
      <c r="K167" t="s">
        <v>35</v>
      </c>
      <c r="L167" t="s">
        <v>3970</v>
      </c>
      <c r="M167" t="s">
        <v>3971</v>
      </c>
      <c r="N167" t="s">
        <v>3972</v>
      </c>
      <c r="O167" t="s">
        <v>3973</v>
      </c>
      <c r="P167" t="s">
        <v>2198</v>
      </c>
      <c r="Q167" t="s">
        <v>2200</v>
      </c>
      <c r="R167" t="s">
        <v>2198</v>
      </c>
      <c r="S167" t="s">
        <v>2198</v>
      </c>
      <c r="T167" t="s">
        <v>2201</v>
      </c>
      <c r="U167" t="s">
        <v>2202</v>
      </c>
      <c r="V167" t="s">
        <v>2198</v>
      </c>
      <c r="W167" t="s">
        <v>2200</v>
      </c>
      <c r="X167" t="s">
        <v>2203</v>
      </c>
      <c r="Y167" t="s">
        <v>2193</v>
      </c>
      <c r="Z167" t="s">
        <v>2193</v>
      </c>
      <c r="AA167" t="s">
        <v>2193</v>
      </c>
      <c r="AB167" t="s">
        <v>2203</v>
      </c>
      <c r="AC167" t="s">
        <v>2193</v>
      </c>
      <c r="AD167" t="s">
        <v>2193</v>
      </c>
      <c r="AF167" t="s">
        <v>3974</v>
      </c>
      <c r="AG167" t="s">
        <v>3975</v>
      </c>
      <c r="AH167" t="s">
        <v>3976</v>
      </c>
      <c r="AI167" t="s">
        <v>3977</v>
      </c>
      <c r="AJ167" t="s">
        <v>3978</v>
      </c>
      <c r="AK167" t="s">
        <v>3979</v>
      </c>
    </row>
    <row r="168" spans="1:37">
      <c r="A168">
        <v>13448324588</v>
      </c>
      <c r="B168">
        <v>416108787</v>
      </c>
      <c r="C168" s="246">
        <v>44669.629687499997</v>
      </c>
      <c r="D168" s="246">
        <v>44669.667280092595</v>
      </c>
      <c r="E168" t="s">
        <v>3980</v>
      </c>
      <c r="J168" t="s">
        <v>2193</v>
      </c>
      <c r="K168" t="s">
        <v>35</v>
      </c>
      <c r="L168" t="s">
        <v>3981</v>
      </c>
      <c r="M168" t="s">
        <v>3982</v>
      </c>
      <c r="N168" t="s">
        <v>3983</v>
      </c>
      <c r="O168" t="s">
        <v>3984</v>
      </c>
      <c r="P168" t="s">
        <v>2199</v>
      </c>
      <c r="Q168" t="s">
        <v>2200</v>
      </c>
      <c r="R168" t="s">
        <v>2198</v>
      </c>
      <c r="S168" t="s">
        <v>2202</v>
      </c>
      <c r="T168" t="s">
        <v>2202</v>
      </c>
      <c r="U168" t="s">
        <v>2202</v>
      </c>
      <c r="V168" t="s">
        <v>2202</v>
      </c>
      <c r="W168" t="s">
        <v>2200</v>
      </c>
      <c r="X168" t="s">
        <v>2203</v>
      </c>
      <c r="Y168" t="s">
        <v>2203</v>
      </c>
      <c r="Z168" t="s">
        <v>2193</v>
      </c>
      <c r="AA168" t="s">
        <v>2203</v>
      </c>
      <c r="AB168" t="s">
        <v>2193</v>
      </c>
      <c r="AC168" t="s">
        <v>2193</v>
      </c>
      <c r="AD168" t="s">
        <v>2193</v>
      </c>
      <c r="AF168" t="s">
        <v>3985</v>
      </c>
      <c r="AG168" t="s">
        <v>3986</v>
      </c>
      <c r="AH168" t="s">
        <v>3987</v>
      </c>
      <c r="AI168" t="s">
        <v>3988</v>
      </c>
      <c r="AJ168" t="s">
        <v>3989</v>
      </c>
      <c r="AK168" t="s">
        <v>3990</v>
      </c>
    </row>
    <row r="169" spans="1:37">
      <c r="A169">
        <v>13448321759</v>
      </c>
      <c r="B169">
        <v>416108787</v>
      </c>
      <c r="C169" s="246">
        <v>44669.630127314813</v>
      </c>
      <c r="D169" s="246">
        <v>44669.666956018518</v>
      </c>
      <c r="E169" t="s">
        <v>3991</v>
      </c>
      <c r="J169" t="s">
        <v>2193</v>
      </c>
      <c r="K169" t="s">
        <v>35</v>
      </c>
      <c r="L169" t="s">
        <v>3992</v>
      </c>
      <c r="M169" t="s">
        <v>3993</v>
      </c>
      <c r="N169" t="s">
        <v>3994</v>
      </c>
      <c r="O169" t="s">
        <v>3995</v>
      </c>
      <c r="P169" t="s">
        <v>2199</v>
      </c>
      <c r="Q169" t="s">
        <v>2200</v>
      </c>
      <c r="R169" t="s">
        <v>2198</v>
      </c>
      <c r="S169" t="s">
        <v>2199</v>
      </c>
      <c r="T169" t="s">
        <v>2201</v>
      </c>
      <c r="U169" t="s">
        <v>2202</v>
      </c>
      <c r="V169" t="s">
        <v>2199</v>
      </c>
      <c r="W169" t="s">
        <v>2200</v>
      </c>
      <c r="X169" t="s">
        <v>2203</v>
      </c>
      <c r="Y169" t="s">
        <v>2193</v>
      </c>
      <c r="Z169" t="s">
        <v>2193</v>
      </c>
      <c r="AA169" t="s">
        <v>2193</v>
      </c>
      <c r="AB169" t="s">
        <v>2193</v>
      </c>
      <c r="AC169" t="s">
        <v>2193</v>
      </c>
      <c r="AD169" t="s">
        <v>2193</v>
      </c>
      <c r="AF169" t="s">
        <v>3996</v>
      </c>
      <c r="AG169" t="s">
        <v>3997</v>
      </c>
      <c r="AH169" t="s">
        <v>3998</v>
      </c>
      <c r="AI169" t="s">
        <v>3999</v>
      </c>
      <c r="AJ169" t="s">
        <v>4000</v>
      </c>
      <c r="AK169" t="s">
        <v>4001</v>
      </c>
    </row>
    <row r="170" spans="1:37">
      <c r="A170">
        <v>13448322023</v>
      </c>
      <c r="B170">
        <v>416108787</v>
      </c>
      <c r="C170" s="246">
        <v>44669.630150462966</v>
      </c>
      <c r="D170" s="246">
        <v>44669.666678240741</v>
      </c>
      <c r="E170" t="s">
        <v>4002</v>
      </c>
      <c r="J170" t="s">
        <v>2193</v>
      </c>
      <c r="K170" t="s">
        <v>35</v>
      </c>
      <c r="L170" t="s">
        <v>4003</v>
      </c>
      <c r="M170" t="s">
        <v>4004</v>
      </c>
      <c r="N170" t="s">
        <v>4005</v>
      </c>
      <c r="O170" t="s">
        <v>4006</v>
      </c>
      <c r="P170" t="s">
        <v>2202</v>
      </c>
      <c r="Q170" t="s">
        <v>2200</v>
      </c>
      <c r="R170" t="s">
        <v>2198</v>
      </c>
      <c r="S170" t="s">
        <v>2198</v>
      </c>
      <c r="T170" t="s">
        <v>2199</v>
      </c>
      <c r="U170" t="s">
        <v>2198</v>
      </c>
      <c r="V170" t="s">
        <v>2202</v>
      </c>
      <c r="W170" t="s">
        <v>2200</v>
      </c>
      <c r="X170" t="s">
        <v>2203</v>
      </c>
      <c r="Y170" t="s">
        <v>2193</v>
      </c>
      <c r="Z170" t="s">
        <v>2193</v>
      </c>
      <c r="AA170" t="s">
        <v>2193</v>
      </c>
      <c r="AB170" t="s">
        <v>2193</v>
      </c>
      <c r="AC170" t="s">
        <v>2193</v>
      </c>
      <c r="AD170" t="s">
        <v>2193</v>
      </c>
      <c r="AF170" t="s">
        <v>4007</v>
      </c>
      <c r="AG170" t="s">
        <v>4008</v>
      </c>
      <c r="AH170" t="s">
        <v>4009</v>
      </c>
      <c r="AI170" t="s">
        <v>4010</v>
      </c>
      <c r="AJ170" t="s">
        <v>4011</v>
      </c>
      <c r="AK170" t="s">
        <v>4012</v>
      </c>
    </row>
    <row r="171" spans="1:37">
      <c r="A171">
        <v>13448331781</v>
      </c>
      <c r="B171">
        <v>416108787</v>
      </c>
      <c r="C171" s="246">
        <v>44669.629849537036</v>
      </c>
      <c r="D171" s="246">
        <v>44669.666504629633</v>
      </c>
      <c r="E171" t="s">
        <v>4013</v>
      </c>
      <c r="J171" t="s">
        <v>2193</v>
      </c>
      <c r="K171" t="s">
        <v>35</v>
      </c>
      <c r="L171" t="s">
        <v>4014</v>
      </c>
      <c r="M171" t="s">
        <v>4015</v>
      </c>
      <c r="N171" t="s">
        <v>4016</v>
      </c>
      <c r="O171" t="s">
        <v>4017</v>
      </c>
      <c r="P171" t="s">
        <v>2201</v>
      </c>
      <c r="Q171" t="s">
        <v>2200</v>
      </c>
      <c r="R171" t="s">
        <v>2198</v>
      </c>
      <c r="S171" t="s">
        <v>2202</v>
      </c>
      <c r="T171" t="s">
        <v>2201</v>
      </c>
      <c r="U171" t="s">
        <v>2202</v>
      </c>
      <c r="V171" t="s">
        <v>2199</v>
      </c>
      <c r="W171" t="s">
        <v>2198</v>
      </c>
      <c r="X171" t="s">
        <v>2203</v>
      </c>
      <c r="Y171" t="s">
        <v>2193</v>
      </c>
      <c r="Z171" t="s">
        <v>2193</v>
      </c>
      <c r="AA171" t="s">
        <v>2193</v>
      </c>
      <c r="AB171" t="s">
        <v>2193</v>
      </c>
      <c r="AC171" t="s">
        <v>2203</v>
      </c>
      <c r="AD171" t="s">
        <v>2193</v>
      </c>
      <c r="AF171" t="s">
        <v>4018</v>
      </c>
      <c r="AG171" t="s">
        <v>4019</v>
      </c>
      <c r="AH171" t="s">
        <v>4020</v>
      </c>
      <c r="AI171" t="s">
        <v>4021</v>
      </c>
      <c r="AJ171" t="s">
        <v>4022</v>
      </c>
      <c r="AK171" t="s">
        <v>4023</v>
      </c>
    </row>
    <row r="172" spans="1:37">
      <c r="A172">
        <v>13448322550</v>
      </c>
      <c r="B172">
        <v>416108787</v>
      </c>
      <c r="C172" s="246">
        <v>44669.630115740743</v>
      </c>
      <c r="D172" s="246">
        <v>44669.665416666663</v>
      </c>
      <c r="E172" t="s">
        <v>4024</v>
      </c>
      <c r="J172" t="s">
        <v>2193</v>
      </c>
      <c r="K172" t="s">
        <v>38</v>
      </c>
      <c r="L172" t="s">
        <v>4025</v>
      </c>
      <c r="M172" t="s">
        <v>4026</v>
      </c>
      <c r="N172" t="s">
        <v>4027</v>
      </c>
      <c r="O172" t="s">
        <v>4028</v>
      </c>
      <c r="P172" t="s">
        <v>2201</v>
      </c>
      <c r="Q172" t="s">
        <v>2200</v>
      </c>
      <c r="R172" t="s">
        <v>2198</v>
      </c>
      <c r="S172" t="s">
        <v>2200</v>
      </c>
      <c r="T172" t="s">
        <v>2202</v>
      </c>
      <c r="U172" t="s">
        <v>2199</v>
      </c>
      <c r="V172" t="s">
        <v>2199</v>
      </c>
      <c r="W172" t="s">
        <v>2198</v>
      </c>
      <c r="X172" t="s">
        <v>2203</v>
      </c>
      <c r="Y172" t="s">
        <v>2193</v>
      </c>
      <c r="Z172" t="s">
        <v>2193</v>
      </c>
      <c r="AA172" t="s">
        <v>2193</v>
      </c>
      <c r="AB172" t="s">
        <v>2203</v>
      </c>
      <c r="AC172" t="s">
        <v>2203</v>
      </c>
      <c r="AD172" t="s">
        <v>2193</v>
      </c>
      <c r="AF172" t="s">
        <v>3723</v>
      </c>
      <c r="AG172" t="s">
        <v>4029</v>
      </c>
      <c r="AH172" t="s">
        <v>4030</v>
      </c>
      <c r="AI172" t="s">
        <v>4031</v>
      </c>
      <c r="AJ172" t="s">
        <v>4032</v>
      </c>
      <c r="AK172" t="s">
        <v>4033</v>
      </c>
    </row>
    <row r="173" spans="1:37">
      <c r="A173">
        <v>13448322634</v>
      </c>
      <c r="B173">
        <v>416108787</v>
      </c>
      <c r="C173" s="246">
        <v>44669.629780092589</v>
      </c>
      <c r="D173" s="246">
        <v>44669.665092592593</v>
      </c>
      <c r="E173" t="s">
        <v>4034</v>
      </c>
      <c r="J173" t="s">
        <v>2193</v>
      </c>
      <c r="K173" t="s">
        <v>35</v>
      </c>
      <c r="L173" t="s">
        <v>4035</v>
      </c>
      <c r="M173" t="s">
        <v>4036</v>
      </c>
      <c r="N173" t="s">
        <v>4037</v>
      </c>
      <c r="O173" t="s">
        <v>4038</v>
      </c>
      <c r="P173" t="s">
        <v>2198</v>
      </c>
      <c r="Q173" t="s">
        <v>2200</v>
      </c>
      <c r="R173" t="s">
        <v>2200</v>
      </c>
      <c r="S173" t="s">
        <v>2200</v>
      </c>
      <c r="T173" t="s">
        <v>2199</v>
      </c>
      <c r="U173" t="s">
        <v>2199</v>
      </c>
      <c r="V173" t="s">
        <v>2201</v>
      </c>
      <c r="W173" t="s">
        <v>2200</v>
      </c>
      <c r="X173" t="s">
        <v>2203</v>
      </c>
      <c r="Y173" t="s">
        <v>2193</v>
      </c>
      <c r="Z173" t="s">
        <v>2193</v>
      </c>
      <c r="AA173" t="s">
        <v>2193</v>
      </c>
      <c r="AB173" t="s">
        <v>2193</v>
      </c>
      <c r="AC173" t="s">
        <v>2193</v>
      </c>
      <c r="AD173" t="s">
        <v>2193</v>
      </c>
      <c r="AF173" t="s">
        <v>4039</v>
      </c>
      <c r="AG173" t="s">
        <v>4040</v>
      </c>
      <c r="AH173" t="s">
        <v>4041</v>
      </c>
      <c r="AI173" t="s">
        <v>4042</v>
      </c>
      <c r="AJ173" t="s">
        <v>4043</v>
      </c>
      <c r="AK173" t="s">
        <v>4044</v>
      </c>
    </row>
    <row r="174" spans="1:37">
      <c r="A174">
        <v>13448321707</v>
      </c>
      <c r="B174">
        <v>416108787</v>
      </c>
      <c r="C174" s="246">
        <v>44669.629652777781</v>
      </c>
      <c r="D174" s="246">
        <v>44669.664988425924</v>
      </c>
      <c r="E174" t="s">
        <v>4045</v>
      </c>
      <c r="J174" t="s">
        <v>2193</v>
      </c>
      <c r="K174" t="s">
        <v>35</v>
      </c>
      <c r="L174" t="s">
        <v>4046</v>
      </c>
      <c r="M174" t="s">
        <v>2258</v>
      </c>
      <c r="N174" t="s">
        <v>4047</v>
      </c>
      <c r="O174" t="s">
        <v>4048</v>
      </c>
      <c r="P174" t="s">
        <v>2199</v>
      </c>
      <c r="Q174" t="s">
        <v>2200</v>
      </c>
      <c r="R174" t="s">
        <v>2200</v>
      </c>
      <c r="S174" t="s">
        <v>2200</v>
      </c>
      <c r="T174" t="s">
        <v>2198</v>
      </c>
      <c r="U174" t="s">
        <v>2202</v>
      </c>
      <c r="V174" t="s">
        <v>2202</v>
      </c>
      <c r="W174" t="s">
        <v>2200</v>
      </c>
      <c r="X174" t="s">
        <v>2203</v>
      </c>
      <c r="Y174" t="s">
        <v>2193</v>
      </c>
      <c r="Z174" t="s">
        <v>2193</v>
      </c>
      <c r="AA174" t="s">
        <v>2193</v>
      </c>
      <c r="AB174" t="s">
        <v>2193</v>
      </c>
      <c r="AC174" t="s">
        <v>2203</v>
      </c>
      <c r="AD174" t="s">
        <v>2203</v>
      </c>
      <c r="AF174" t="s">
        <v>4049</v>
      </c>
      <c r="AG174" t="s">
        <v>4050</v>
      </c>
      <c r="AH174" t="s">
        <v>4051</v>
      </c>
      <c r="AI174" t="s">
        <v>4052</v>
      </c>
      <c r="AJ174" t="s">
        <v>4053</v>
      </c>
      <c r="AK174" t="s">
        <v>4054</v>
      </c>
    </row>
    <row r="175" spans="1:37">
      <c r="A175">
        <v>13448321842</v>
      </c>
      <c r="B175">
        <v>416108787</v>
      </c>
      <c r="C175" s="246">
        <v>44669.62945601852</v>
      </c>
      <c r="D175" s="246">
        <v>44669.664988425924</v>
      </c>
      <c r="E175" t="s">
        <v>4055</v>
      </c>
      <c r="J175" t="s">
        <v>2193</v>
      </c>
      <c r="K175" t="s">
        <v>38</v>
      </c>
      <c r="L175" t="s">
        <v>4056</v>
      </c>
      <c r="M175" t="s">
        <v>4057</v>
      </c>
      <c r="N175" t="s">
        <v>4058</v>
      </c>
      <c r="O175" t="s">
        <v>4059</v>
      </c>
      <c r="P175" t="s">
        <v>2199</v>
      </c>
      <c r="Q175" t="s">
        <v>2200</v>
      </c>
      <c r="R175" t="s">
        <v>2198</v>
      </c>
      <c r="S175" t="s">
        <v>2200</v>
      </c>
      <c r="T175" t="s">
        <v>2201</v>
      </c>
      <c r="U175" t="s">
        <v>2199</v>
      </c>
      <c r="V175" t="s">
        <v>2202</v>
      </c>
      <c r="W175" t="s">
        <v>2198</v>
      </c>
      <c r="X175" t="s">
        <v>2203</v>
      </c>
      <c r="Y175" t="s">
        <v>2193</v>
      </c>
      <c r="Z175" t="s">
        <v>2193</v>
      </c>
      <c r="AA175" t="s">
        <v>2193</v>
      </c>
      <c r="AB175" t="s">
        <v>2203</v>
      </c>
      <c r="AC175" t="s">
        <v>2193</v>
      </c>
      <c r="AD175" t="s">
        <v>2193</v>
      </c>
      <c r="AF175" t="s">
        <v>4060</v>
      </c>
      <c r="AG175" t="s">
        <v>4061</v>
      </c>
      <c r="AH175" t="s">
        <v>4062</v>
      </c>
      <c r="AI175" t="s">
        <v>4063</v>
      </c>
      <c r="AJ175" t="s">
        <v>4064</v>
      </c>
      <c r="AK175" t="s">
        <v>4065</v>
      </c>
    </row>
    <row r="176" spans="1:37">
      <c r="A176">
        <v>13448323162</v>
      </c>
      <c r="B176">
        <v>416108787</v>
      </c>
      <c r="C176" s="246">
        <v>44669.630787037036</v>
      </c>
      <c r="D176" s="246">
        <v>44669.664363425924</v>
      </c>
      <c r="E176" t="s">
        <v>4066</v>
      </c>
      <c r="J176" t="s">
        <v>2193</v>
      </c>
      <c r="K176" t="s">
        <v>38</v>
      </c>
      <c r="L176" t="s">
        <v>4067</v>
      </c>
      <c r="M176" t="s">
        <v>4068</v>
      </c>
      <c r="N176" t="s">
        <v>4069</v>
      </c>
      <c r="O176" t="s">
        <v>4070</v>
      </c>
      <c r="P176" t="s">
        <v>2198</v>
      </c>
      <c r="Q176" t="s">
        <v>2200</v>
      </c>
      <c r="R176" t="s">
        <v>2200</v>
      </c>
      <c r="S176" t="s">
        <v>2200</v>
      </c>
      <c r="T176" t="s">
        <v>2201</v>
      </c>
      <c r="U176" t="s">
        <v>2201</v>
      </c>
      <c r="V176" t="s">
        <v>2202</v>
      </c>
      <c r="W176" t="s">
        <v>2198</v>
      </c>
      <c r="X176" t="s">
        <v>2193</v>
      </c>
      <c r="Y176" t="s">
        <v>2193</v>
      </c>
      <c r="Z176" t="s">
        <v>2193</v>
      </c>
      <c r="AA176" t="s">
        <v>2203</v>
      </c>
      <c r="AB176" t="s">
        <v>2193</v>
      </c>
      <c r="AC176" t="s">
        <v>2203</v>
      </c>
      <c r="AD176" t="s">
        <v>2193</v>
      </c>
      <c r="AF176" t="s">
        <v>4071</v>
      </c>
      <c r="AG176" t="s">
        <v>4072</v>
      </c>
      <c r="AH176" t="s">
        <v>4073</v>
      </c>
      <c r="AI176" t="s">
        <v>4074</v>
      </c>
      <c r="AJ176" t="s">
        <v>4075</v>
      </c>
      <c r="AK176" t="s">
        <v>4076</v>
      </c>
    </row>
    <row r="177" spans="1:37">
      <c r="A177">
        <v>13448324583</v>
      </c>
      <c r="B177">
        <v>416108787</v>
      </c>
      <c r="C177" s="246">
        <v>44669.630196759259</v>
      </c>
      <c r="D177" s="246">
        <v>44669.663391203707</v>
      </c>
      <c r="E177" t="s">
        <v>4077</v>
      </c>
      <c r="J177" t="s">
        <v>2193</v>
      </c>
      <c r="K177" t="s">
        <v>38</v>
      </c>
      <c r="M177" t="s">
        <v>4078</v>
      </c>
      <c r="N177" t="s">
        <v>4079</v>
      </c>
      <c r="O177" t="s">
        <v>4080</v>
      </c>
      <c r="P177" t="s">
        <v>2202</v>
      </c>
      <c r="Q177" t="s">
        <v>2200</v>
      </c>
      <c r="R177" t="s">
        <v>2198</v>
      </c>
      <c r="S177" t="s">
        <v>2201</v>
      </c>
      <c r="T177" t="s">
        <v>2201</v>
      </c>
      <c r="U177" t="s">
        <v>2198</v>
      </c>
      <c r="V177" t="s">
        <v>2202</v>
      </c>
      <c r="W177" t="s">
        <v>2200</v>
      </c>
      <c r="X177" t="s">
        <v>2203</v>
      </c>
      <c r="Y177" t="s">
        <v>2203</v>
      </c>
      <c r="Z177" t="s">
        <v>2193</v>
      </c>
      <c r="AA177" t="s">
        <v>2193</v>
      </c>
      <c r="AB177" t="s">
        <v>2193</v>
      </c>
      <c r="AC177" t="s">
        <v>2193</v>
      </c>
      <c r="AD177" t="s">
        <v>2193</v>
      </c>
      <c r="AF177" t="s">
        <v>4081</v>
      </c>
      <c r="AG177" t="s">
        <v>4082</v>
      </c>
      <c r="AH177" t="s">
        <v>4083</v>
      </c>
      <c r="AI177" t="s">
        <v>4084</v>
      </c>
      <c r="AJ177" t="s">
        <v>4085</v>
      </c>
      <c r="AK177" t="s">
        <v>4086</v>
      </c>
    </row>
    <row r="178" spans="1:37">
      <c r="A178">
        <v>13448320959</v>
      </c>
      <c r="B178">
        <v>416108787</v>
      </c>
      <c r="C178" s="246">
        <v>44669.629259259258</v>
      </c>
      <c r="D178" s="246">
        <v>44669.660243055558</v>
      </c>
      <c r="E178" t="s">
        <v>4087</v>
      </c>
      <c r="J178" t="s">
        <v>2193</v>
      </c>
      <c r="K178" t="s">
        <v>38</v>
      </c>
      <c r="L178" t="s">
        <v>4088</v>
      </c>
      <c r="M178" t="s">
        <v>4089</v>
      </c>
      <c r="N178" t="s">
        <v>4090</v>
      </c>
      <c r="O178" t="s">
        <v>4091</v>
      </c>
      <c r="P178" t="s">
        <v>2198</v>
      </c>
      <c r="Q178" t="s">
        <v>2200</v>
      </c>
      <c r="R178" t="s">
        <v>2200</v>
      </c>
      <c r="S178" t="s">
        <v>2202</v>
      </c>
      <c r="T178" t="s">
        <v>2199</v>
      </c>
      <c r="U178" t="s">
        <v>2198</v>
      </c>
      <c r="V178" t="s">
        <v>2202</v>
      </c>
      <c r="W178" t="s">
        <v>2200</v>
      </c>
      <c r="X178" t="s">
        <v>2193</v>
      </c>
      <c r="Y178" t="s">
        <v>2193</v>
      </c>
      <c r="Z178" t="s">
        <v>2193</v>
      </c>
      <c r="AA178" t="s">
        <v>2193</v>
      </c>
      <c r="AB178" t="s">
        <v>2193</v>
      </c>
      <c r="AC178" t="s">
        <v>2203</v>
      </c>
      <c r="AD178" t="s">
        <v>2193</v>
      </c>
      <c r="AF178" t="s">
        <v>4092</v>
      </c>
      <c r="AG178" t="s">
        <v>4093</v>
      </c>
      <c r="AH178" t="s">
        <v>4094</v>
      </c>
      <c r="AI178" t="s">
        <v>4095</v>
      </c>
      <c r="AJ178" t="s">
        <v>4096</v>
      </c>
      <c r="AK178" t="s">
        <v>4097</v>
      </c>
    </row>
    <row r="179" spans="1:37">
      <c r="A179">
        <v>13448322013</v>
      </c>
      <c r="B179">
        <v>416108787</v>
      </c>
      <c r="C179" s="246">
        <v>44669.629780092589</v>
      </c>
      <c r="D179" s="246">
        <v>44669.65966435185</v>
      </c>
      <c r="E179" t="s">
        <v>4098</v>
      </c>
      <c r="J179" t="s">
        <v>2193</v>
      </c>
      <c r="K179" t="s">
        <v>38</v>
      </c>
      <c r="L179" t="s">
        <v>4099</v>
      </c>
      <c r="M179" t="s">
        <v>4100</v>
      </c>
      <c r="N179" t="s">
        <v>4101</v>
      </c>
      <c r="O179" t="s">
        <v>4102</v>
      </c>
      <c r="P179" t="s">
        <v>2198</v>
      </c>
      <c r="Q179" t="s">
        <v>2200</v>
      </c>
      <c r="R179" t="s">
        <v>2200</v>
      </c>
      <c r="S179" t="s">
        <v>2198</v>
      </c>
      <c r="T179" t="s">
        <v>2201</v>
      </c>
      <c r="U179" t="s">
        <v>2202</v>
      </c>
      <c r="V179" t="s">
        <v>2202</v>
      </c>
      <c r="W179" t="s">
        <v>2198</v>
      </c>
      <c r="X179" t="s">
        <v>2193</v>
      </c>
      <c r="Y179" t="s">
        <v>2193</v>
      </c>
      <c r="Z179" t="s">
        <v>2193</v>
      </c>
      <c r="AA179" t="s">
        <v>2193</v>
      </c>
      <c r="AB179" t="s">
        <v>2193</v>
      </c>
      <c r="AC179" t="s">
        <v>2193</v>
      </c>
      <c r="AD179" t="s">
        <v>2193</v>
      </c>
      <c r="AF179" t="s">
        <v>4103</v>
      </c>
      <c r="AG179" t="s">
        <v>4104</v>
      </c>
      <c r="AH179" t="s">
        <v>4105</v>
      </c>
      <c r="AI179" t="s">
        <v>4106</v>
      </c>
      <c r="AJ179" t="s">
        <v>4107</v>
      </c>
      <c r="AK179" t="s">
        <v>4108</v>
      </c>
    </row>
    <row r="180" spans="1:37">
      <c r="A180">
        <v>13448323827</v>
      </c>
      <c r="B180">
        <v>416108787</v>
      </c>
      <c r="C180" s="246">
        <v>44669.629942129628</v>
      </c>
      <c r="D180" s="246">
        <v>44669.658993055556</v>
      </c>
      <c r="E180" t="s">
        <v>4109</v>
      </c>
      <c r="J180" t="s">
        <v>2193</v>
      </c>
      <c r="K180" t="s">
        <v>35</v>
      </c>
      <c r="L180" t="s">
        <v>4110</v>
      </c>
      <c r="M180" t="s">
        <v>4111</v>
      </c>
      <c r="N180" t="s">
        <v>4112</v>
      </c>
      <c r="O180" t="s">
        <v>4113</v>
      </c>
      <c r="P180" t="s">
        <v>2198</v>
      </c>
      <c r="Q180" t="s">
        <v>2200</v>
      </c>
      <c r="R180" t="s">
        <v>2198</v>
      </c>
      <c r="S180" t="s">
        <v>2202</v>
      </c>
      <c r="T180" t="s">
        <v>2201</v>
      </c>
      <c r="U180" t="s">
        <v>2202</v>
      </c>
      <c r="V180" t="s">
        <v>2199</v>
      </c>
      <c r="W180" t="s">
        <v>2200</v>
      </c>
      <c r="X180" t="s">
        <v>2203</v>
      </c>
      <c r="Y180" t="s">
        <v>2193</v>
      </c>
      <c r="Z180" t="s">
        <v>2193</v>
      </c>
      <c r="AA180" t="s">
        <v>2193</v>
      </c>
      <c r="AB180" t="s">
        <v>2193</v>
      </c>
      <c r="AC180" t="s">
        <v>2203</v>
      </c>
      <c r="AD180" t="s">
        <v>2193</v>
      </c>
      <c r="AF180" t="s">
        <v>4114</v>
      </c>
      <c r="AG180" t="s">
        <v>4115</v>
      </c>
      <c r="AH180" t="s">
        <v>4116</v>
      </c>
      <c r="AI180" t="s">
        <v>4117</v>
      </c>
      <c r="AJ180" t="s">
        <v>4118</v>
      </c>
      <c r="AK180" t="s">
        <v>4119</v>
      </c>
    </row>
    <row r="181" spans="1:37">
      <c r="A181">
        <v>13448322307</v>
      </c>
      <c r="B181">
        <v>416108787</v>
      </c>
      <c r="C181" s="246">
        <v>44669.63013888889</v>
      </c>
      <c r="D181" s="246">
        <v>44669.658726851849</v>
      </c>
      <c r="E181" t="s">
        <v>4120</v>
      </c>
      <c r="J181" t="s">
        <v>2193</v>
      </c>
      <c r="K181" t="s">
        <v>35</v>
      </c>
      <c r="L181" t="s">
        <v>4121</v>
      </c>
      <c r="M181" t="s">
        <v>4122</v>
      </c>
      <c r="N181" t="s">
        <v>4123</v>
      </c>
      <c r="O181" t="s">
        <v>4124</v>
      </c>
      <c r="P181" t="s">
        <v>2200</v>
      </c>
      <c r="Q181" t="s">
        <v>2200</v>
      </c>
      <c r="R181" t="s">
        <v>2198</v>
      </c>
      <c r="S181" t="s">
        <v>2199</v>
      </c>
      <c r="T181" t="s">
        <v>2202</v>
      </c>
      <c r="U181" t="s">
        <v>2199</v>
      </c>
      <c r="V181" t="s">
        <v>2199</v>
      </c>
      <c r="W181" t="s">
        <v>2200</v>
      </c>
      <c r="X181" t="s">
        <v>2193</v>
      </c>
      <c r="Y181" t="s">
        <v>2193</v>
      </c>
      <c r="Z181" t="s">
        <v>2193</v>
      </c>
      <c r="AA181" t="s">
        <v>2193</v>
      </c>
      <c r="AB181" t="s">
        <v>2193</v>
      </c>
      <c r="AC181" t="s">
        <v>2193</v>
      </c>
      <c r="AD181" t="s">
        <v>2193</v>
      </c>
      <c r="AF181" t="s">
        <v>4125</v>
      </c>
      <c r="AG181" t="s">
        <v>4126</v>
      </c>
      <c r="AH181" t="s">
        <v>4127</v>
      </c>
      <c r="AI181" t="s">
        <v>4128</v>
      </c>
      <c r="AJ181" t="s">
        <v>4129</v>
      </c>
      <c r="AK181" t="s">
        <v>4130</v>
      </c>
    </row>
    <row r="182" spans="1:37">
      <c r="A182">
        <v>13448322547</v>
      </c>
      <c r="B182">
        <v>416108787</v>
      </c>
      <c r="C182" s="246">
        <v>44669.629942129628</v>
      </c>
      <c r="D182" s="246">
        <v>44669.658599537041</v>
      </c>
      <c r="E182" t="s">
        <v>4131</v>
      </c>
      <c r="J182" t="s">
        <v>2193</v>
      </c>
      <c r="K182" t="s">
        <v>35</v>
      </c>
      <c r="L182" t="s">
        <v>4132</v>
      </c>
      <c r="M182" t="s">
        <v>4133</v>
      </c>
      <c r="N182" t="s">
        <v>4134</v>
      </c>
      <c r="O182" t="s">
        <v>4135</v>
      </c>
      <c r="P182" t="s">
        <v>2198</v>
      </c>
      <c r="Q182" t="s">
        <v>2200</v>
      </c>
      <c r="R182" t="s">
        <v>2198</v>
      </c>
      <c r="S182" t="s">
        <v>2202</v>
      </c>
      <c r="T182" t="s">
        <v>2202</v>
      </c>
      <c r="U182" t="s">
        <v>2201</v>
      </c>
      <c r="V182" t="s">
        <v>2199</v>
      </c>
      <c r="W182" t="s">
        <v>2198</v>
      </c>
      <c r="X182" t="s">
        <v>2203</v>
      </c>
      <c r="Y182" t="s">
        <v>2193</v>
      </c>
      <c r="Z182" t="s">
        <v>2193</v>
      </c>
      <c r="AA182" t="s">
        <v>2193</v>
      </c>
      <c r="AB182" t="s">
        <v>2203</v>
      </c>
      <c r="AC182" t="s">
        <v>2193</v>
      </c>
      <c r="AD182" t="s">
        <v>2193</v>
      </c>
      <c r="AF182" t="s">
        <v>4136</v>
      </c>
      <c r="AG182" t="s">
        <v>4137</v>
      </c>
      <c r="AH182" t="s">
        <v>4138</v>
      </c>
      <c r="AI182" t="s">
        <v>4139</v>
      </c>
      <c r="AJ182" t="s">
        <v>4140</v>
      </c>
      <c r="AK182" t="s">
        <v>4141</v>
      </c>
    </row>
    <row r="183" spans="1:37">
      <c r="A183">
        <v>13448320741</v>
      </c>
      <c r="B183">
        <v>416108787</v>
      </c>
      <c r="C183" s="246">
        <v>44669.629351851851</v>
      </c>
      <c r="D183" s="246">
        <v>44669.658159722225</v>
      </c>
      <c r="E183" t="s">
        <v>4142</v>
      </c>
      <c r="J183" t="s">
        <v>2193</v>
      </c>
      <c r="K183" t="s">
        <v>35</v>
      </c>
      <c r="L183" t="s">
        <v>4143</v>
      </c>
      <c r="M183" t="s">
        <v>4144</v>
      </c>
      <c r="N183" t="s">
        <v>4145</v>
      </c>
      <c r="O183" t="s">
        <v>4146</v>
      </c>
      <c r="P183" t="s">
        <v>2200</v>
      </c>
      <c r="Q183" t="s">
        <v>2200</v>
      </c>
      <c r="R183" t="s">
        <v>2198</v>
      </c>
      <c r="S183" t="s">
        <v>2202</v>
      </c>
      <c r="T183" t="s">
        <v>2198</v>
      </c>
      <c r="U183" t="s">
        <v>2200</v>
      </c>
      <c r="V183" t="s">
        <v>2201</v>
      </c>
      <c r="W183" t="s">
        <v>2200</v>
      </c>
      <c r="X183" t="s">
        <v>2203</v>
      </c>
      <c r="Y183" t="s">
        <v>2193</v>
      </c>
      <c r="Z183" t="s">
        <v>2193</v>
      </c>
      <c r="AA183" t="s">
        <v>2193</v>
      </c>
      <c r="AB183" t="s">
        <v>2193</v>
      </c>
      <c r="AC183" t="s">
        <v>2203</v>
      </c>
      <c r="AD183" t="s">
        <v>2193</v>
      </c>
      <c r="AF183" t="s">
        <v>4147</v>
      </c>
      <c r="AG183" t="s">
        <v>4148</v>
      </c>
      <c r="AH183" t="s">
        <v>4149</v>
      </c>
      <c r="AI183" t="s">
        <v>4150</v>
      </c>
      <c r="AJ183" t="s">
        <v>4151</v>
      </c>
      <c r="AK183" t="s">
        <v>4152</v>
      </c>
    </row>
    <row r="184" spans="1:37">
      <c r="A184">
        <v>13448329830</v>
      </c>
      <c r="B184">
        <v>416108787</v>
      </c>
      <c r="C184" s="246">
        <v>44669.631493055553</v>
      </c>
      <c r="D184" s="246">
        <v>44669.657210648147</v>
      </c>
      <c r="E184" t="s">
        <v>4153</v>
      </c>
      <c r="J184" t="s">
        <v>2193</v>
      </c>
      <c r="K184" t="s">
        <v>38</v>
      </c>
      <c r="L184" t="s">
        <v>4154</v>
      </c>
      <c r="M184" t="s">
        <v>4155</v>
      </c>
      <c r="N184" t="s">
        <v>4156</v>
      </c>
      <c r="O184" t="s">
        <v>4157</v>
      </c>
      <c r="P184" t="s">
        <v>2199</v>
      </c>
      <c r="Q184" t="s">
        <v>2200</v>
      </c>
      <c r="R184" t="s">
        <v>2198</v>
      </c>
      <c r="S184" t="s">
        <v>2200</v>
      </c>
      <c r="T184" t="s">
        <v>2202</v>
      </c>
      <c r="U184" t="s">
        <v>2202</v>
      </c>
      <c r="V184" t="s">
        <v>2199</v>
      </c>
      <c r="W184" t="s">
        <v>2200</v>
      </c>
      <c r="X184" t="s">
        <v>2203</v>
      </c>
      <c r="Y184" t="s">
        <v>2193</v>
      </c>
      <c r="Z184" t="s">
        <v>2193</v>
      </c>
      <c r="AA184" t="s">
        <v>2193</v>
      </c>
      <c r="AB184" t="s">
        <v>2193</v>
      </c>
      <c r="AC184" t="s">
        <v>2203</v>
      </c>
      <c r="AD184" t="s">
        <v>2203</v>
      </c>
      <c r="AF184" t="s">
        <v>4158</v>
      </c>
      <c r="AG184" t="s">
        <v>4159</v>
      </c>
      <c r="AH184" t="s">
        <v>4160</v>
      </c>
      <c r="AI184" t="s">
        <v>4161</v>
      </c>
      <c r="AJ184" t="s">
        <v>4162</v>
      </c>
      <c r="AK184" t="s">
        <v>4163</v>
      </c>
    </row>
    <row r="185" spans="1:37">
      <c r="A185">
        <v>13448321747</v>
      </c>
      <c r="B185">
        <v>416108787</v>
      </c>
      <c r="C185" s="246">
        <v>44669.630196759259</v>
      </c>
      <c r="D185" s="246">
        <v>44669.657002314816</v>
      </c>
      <c r="E185" t="s">
        <v>4164</v>
      </c>
      <c r="J185" t="s">
        <v>2193</v>
      </c>
      <c r="K185" t="s">
        <v>35</v>
      </c>
      <c r="L185" t="s">
        <v>4165</v>
      </c>
      <c r="M185" t="s">
        <v>4166</v>
      </c>
      <c r="N185" t="s">
        <v>4167</v>
      </c>
      <c r="O185" t="s">
        <v>4168</v>
      </c>
      <c r="P185" t="s">
        <v>2198</v>
      </c>
      <c r="Q185" t="s">
        <v>2200</v>
      </c>
      <c r="R185" t="s">
        <v>2200</v>
      </c>
      <c r="S185" t="s">
        <v>2198</v>
      </c>
      <c r="T185" t="s">
        <v>2202</v>
      </c>
      <c r="U185" t="s">
        <v>2201</v>
      </c>
      <c r="V185" t="s">
        <v>2198</v>
      </c>
      <c r="W185" t="s">
        <v>2200</v>
      </c>
      <c r="X185" t="s">
        <v>2203</v>
      </c>
      <c r="Y185" t="s">
        <v>2193</v>
      </c>
      <c r="Z185" t="s">
        <v>2193</v>
      </c>
      <c r="AA185" t="s">
        <v>2193</v>
      </c>
      <c r="AB185" t="s">
        <v>2193</v>
      </c>
      <c r="AC185" t="s">
        <v>2203</v>
      </c>
      <c r="AD185" t="s">
        <v>2193</v>
      </c>
      <c r="AF185" t="s">
        <v>4169</v>
      </c>
      <c r="AG185" t="s">
        <v>4170</v>
      </c>
      <c r="AH185" t="s">
        <v>4171</v>
      </c>
      <c r="AI185" t="s">
        <v>4172</v>
      </c>
      <c r="AJ185" t="s">
        <v>4173</v>
      </c>
      <c r="AK185" t="s">
        <v>4174</v>
      </c>
    </row>
    <row r="186" spans="1:37">
      <c r="A186">
        <v>13448321297</v>
      </c>
      <c r="B186">
        <v>416108787</v>
      </c>
      <c r="C186" s="246">
        <v>44669.629340277781</v>
      </c>
      <c r="D186" s="246">
        <v>44669.656736111108</v>
      </c>
      <c r="E186" t="s">
        <v>4175</v>
      </c>
      <c r="J186" t="s">
        <v>2193</v>
      </c>
      <c r="K186" t="s">
        <v>35</v>
      </c>
      <c r="L186" t="s">
        <v>4176</v>
      </c>
      <c r="M186" t="s">
        <v>4177</v>
      </c>
      <c r="N186" t="s">
        <v>4178</v>
      </c>
      <c r="O186" t="s">
        <v>4179</v>
      </c>
      <c r="P186" t="s">
        <v>2198</v>
      </c>
      <c r="Q186" t="s">
        <v>2200</v>
      </c>
      <c r="R186" t="s">
        <v>2200</v>
      </c>
      <c r="S186" t="s">
        <v>2200</v>
      </c>
      <c r="T186" t="s">
        <v>2201</v>
      </c>
      <c r="U186" t="s">
        <v>2198</v>
      </c>
      <c r="V186" t="s">
        <v>2199</v>
      </c>
      <c r="W186" t="s">
        <v>2200</v>
      </c>
      <c r="X186" t="s">
        <v>2193</v>
      </c>
      <c r="Y186" t="s">
        <v>2193</v>
      </c>
      <c r="Z186" t="s">
        <v>2193</v>
      </c>
      <c r="AA186" t="s">
        <v>2193</v>
      </c>
      <c r="AB186" t="s">
        <v>2203</v>
      </c>
      <c r="AC186" t="s">
        <v>2203</v>
      </c>
      <c r="AD186" t="s">
        <v>2193</v>
      </c>
      <c r="AF186" t="s">
        <v>4180</v>
      </c>
      <c r="AG186" t="s">
        <v>4181</v>
      </c>
      <c r="AH186" t="s">
        <v>4182</v>
      </c>
      <c r="AI186" t="s">
        <v>4183</v>
      </c>
      <c r="AJ186" t="s">
        <v>4184</v>
      </c>
      <c r="AK186" t="s">
        <v>4185</v>
      </c>
    </row>
    <row r="187" spans="1:37">
      <c r="A187">
        <v>13448329180</v>
      </c>
      <c r="B187">
        <v>416108787</v>
      </c>
      <c r="C187" s="246">
        <v>44669.629328703704</v>
      </c>
      <c r="D187" s="246">
        <v>44669.654398148145</v>
      </c>
      <c r="E187" t="s">
        <v>4186</v>
      </c>
      <c r="J187" t="s">
        <v>2193</v>
      </c>
      <c r="K187" t="s">
        <v>44</v>
      </c>
      <c r="L187" t="s">
        <v>4187</v>
      </c>
      <c r="M187" t="s">
        <v>4188</v>
      </c>
      <c r="N187" t="s">
        <v>4189</v>
      </c>
      <c r="O187" t="s">
        <v>4190</v>
      </c>
      <c r="P187" t="s">
        <v>2202</v>
      </c>
      <c r="Q187" t="s">
        <v>2200</v>
      </c>
      <c r="R187" t="s">
        <v>2200</v>
      </c>
      <c r="S187" t="s">
        <v>2198</v>
      </c>
      <c r="T187" t="s">
        <v>2201</v>
      </c>
      <c r="U187" t="s">
        <v>2202</v>
      </c>
      <c r="V187" t="s">
        <v>2202</v>
      </c>
      <c r="W187" t="s">
        <v>2198</v>
      </c>
      <c r="X187" t="s">
        <v>2203</v>
      </c>
      <c r="Y187" t="s">
        <v>2193</v>
      </c>
      <c r="Z187" t="s">
        <v>2193</v>
      </c>
      <c r="AA187" t="s">
        <v>2193</v>
      </c>
      <c r="AB187" t="s">
        <v>2193</v>
      </c>
      <c r="AC187" t="s">
        <v>2203</v>
      </c>
      <c r="AD187" t="s">
        <v>2193</v>
      </c>
      <c r="AF187" t="s">
        <v>4191</v>
      </c>
      <c r="AG187" t="s">
        <v>4192</v>
      </c>
      <c r="AH187" t="s">
        <v>4193</v>
      </c>
      <c r="AI187" t="s">
        <v>4194</v>
      </c>
      <c r="AJ187" t="s">
        <v>4195</v>
      </c>
      <c r="AK187" t="s">
        <v>4196</v>
      </c>
    </row>
    <row r="188" spans="1:37">
      <c r="A188">
        <v>13448319769</v>
      </c>
      <c r="B188">
        <v>416108787</v>
      </c>
      <c r="C188" s="246">
        <v>44669.62909722222</v>
      </c>
      <c r="D188" s="246">
        <v>44669.65421296296</v>
      </c>
      <c r="E188" t="s">
        <v>4197</v>
      </c>
      <c r="J188" t="s">
        <v>2193</v>
      </c>
      <c r="K188" t="s">
        <v>38</v>
      </c>
      <c r="L188" t="s">
        <v>4198</v>
      </c>
      <c r="M188" t="s">
        <v>2258</v>
      </c>
      <c r="N188" t="s">
        <v>4199</v>
      </c>
      <c r="O188" t="s">
        <v>4200</v>
      </c>
      <c r="P188" t="s">
        <v>2198</v>
      </c>
      <c r="Q188" t="s">
        <v>2200</v>
      </c>
      <c r="R188" t="s">
        <v>2200</v>
      </c>
      <c r="S188" t="s">
        <v>2202</v>
      </c>
      <c r="T188" t="s">
        <v>2198</v>
      </c>
      <c r="U188" t="s">
        <v>2198</v>
      </c>
      <c r="V188" t="s">
        <v>2201</v>
      </c>
      <c r="W188" t="s">
        <v>2200</v>
      </c>
      <c r="X188" t="s">
        <v>2193</v>
      </c>
      <c r="Y188" t="s">
        <v>2193</v>
      </c>
      <c r="Z188" t="s">
        <v>2193</v>
      </c>
      <c r="AA188" t="s">
        <v>2193</v>
      </c>
      <c r="AB188" t="s">
        <v>2193</v>
      </c>
      <c r="AC188" t="s">
        <v>2203</v>
      </c>
      <c r="AD188" t="s">
        <v>2193</v>
      </c>
      <c r="AF188" t="s">
        <v>4201</v>
      </c>
      <c r="AG188" t="s">
        <v>4202</v>
      </c>
      <c r="AH188" t="s">
        <v>4203</v>
      </c>
      <c r="AI188" t="s">
        <v>4204</v>
      </c>
      <c r="AJ188" t="s">
        <v>4205</v>
      </c>
      <c r="AK188" t="s">
        <v>4206</v>
      </c>
    </row>
    <row r="189" spans="1:37">
      <c r="A189">
        <v>13448320823</v>
      </c>
      <c r="B189">
        <v>416108787</v>
      </c>
      <c r="C189" s="246">
        <v>44669.629907407405</v>
      </c>
      <c r="D189" s="246">
        <v>44669.653993055559</v>
      </c>
      <c r="E189" t="s">
        <v>4207</v>
      </c>
      <c r="J189" t="s">
        <v>2193</v>
      </c>
      <c r="K189" t="s">
        <v>38</v>
      </c>
      <c r="L189" t="s">
        <v>4208</v>
      </c>
      <c r="M189" t="s">
        <v>4209</v>
      </c>
      <c r="N189" t="s">
        <v>4210</v>
      </c>
      <c r="O189" t="s">
        <v>4211</v>
      </c>
      <c r="P189" t="s">
        <v>2198</v>
      </c>
      <c r="Q189" t="s">
        <v>2198</v>
      </c>
      <c r="R189" t="s">
        <v>2201</v>
      </c>
      <c r="S189" t="s">
        <v>2198</v>
      </c>
      <c r="T189" t="s">
        <v>2201</v>
      </c>
      <c r="U189" t="s">
        <v>2199</v>
      </c>
      <c r="V189" t="s">
        <v>2198</v>
      </c>
      <c r="W189" t="s">
        <v>2202</v>
      </c>
      <c r="X189" t="s">
        <v>2203</v>
      </c>
      <c r="Y189" t="s">
        <v>2203</v>
      </c>
      <c r="Z189" t="s">
        <v>2193</v>
      </c>
      <c r="AA189" t="s">
        <v>2193</v>
      </c>
      <c r="AB189" t="s">
        <v>2193</v>
      </c>
      <c r="AC189" t="s">
        <v>2193</v>
      </c>
      <c r="AD189" t="s">
        <v>2193</v>
      </c>
      <c r="AF189" t="s">
        <v>4212</v>
      </c>
      <c r="AG189" t="s">
        <v>4213</v>
      </c>
      <c r="AH189" t="s">
        <v>4214</v>
      </c>
      <c r="AI189" t="s">
        <v>4215</v>
      </c>
      <c r="AJ189" t="s">
        <v>4216</v>
      </c>
      <c r="AK189" t="s">
        <v>4217</v>
      </c>
    </row>
    <row r="190" spans="1:37">
      <c r="A190">
        <v>13448322750</v>
      </c>
      <c r="B190">
        <v>416108787</v>
      </c>
      <c r="C190" s="246">
        <v>44669.629328703704</v>
      </c>
      <c r="D190" s="246">
        <v>44669.653761574074</v>
      </c>
      <c r="E190" t="s">
        <v>4218</v>
      </c>
      <c r="J190" t="s">
        <v>2193</v>
      </c>
      <c r="K190" t="s">
        <v>35</v>
      </c>
      <c r="L190" t="s">
        <v>4219</v>
      </c>
      <c r="M190" t="s">
        <v>4220</v>
      </c>
      <c r="N190" t="s">
        <v>4221</v>
      </c>
      <c r="O190" t="s">
        <v>4222</v>
      </c>
      <c r="P190" t="s">
        <v>2199</v>
      </c>
      <c r="Q190" t="s">
        <v>2200</v>
      </c>
      <c r="R190" t="s">
        <v>2202</v>
      </c>
      <c r="S190" t="s">
        <v>2199</v>
      </c>
      <c r="T190" t="s">
        <v>2201</v>
      </c>
      <c r="U190" t="s">
        <v>2199</v>
      </c>
      <c r="V190" t="s">
        <v>2199</v>
      </c>
      <c r="W190" t="s">
        <v>2200</v>
      </c>
      <c r="X190" t="s">
        <v>2203</v>
      </c>
      <c r="Y190" t="s">
        <v>2193</v>
      </c>
      <c r="Z190" t="s">
        <v>2193</v>
      </c>
      <c r="AA190" t="s">
        <v>2203</v>
      </c>
      <c r="AB190" t="s">
        <v>2193</v>
      </c>
      <c r="AC190" t="s">
        <v>2193</v>
      </c>
      <c r="AD190" t="s">
        <v>2193</v>
      </c>
      <c r="AF190" t="s">
        <v>4223</v>
      </c>
      <c r="AG190" t="s">
        <v>2953</v>
      </c>
      <c r="AH190" t="s">
        <v>4224</v>
      </c>
      <c r="AI190" t="s">
        <v>4225</v>
      </c>
      <c r="AJ190" t="s">
        <v>4226</v>
      </c>
      <c r="AK190" t="s">
        <v>4227</v>
      </c>
    </row>
    <row r="191" spans="1:37">
      <c r="A191">
        <v>13448320637</v>
      </c>
      <c r="B191">
        <v>416108787</v>
      </c>
      <c r="C191" s="246">
        <v>44669.629895833335</v>
      </c>
      <c r="D191" s="246">
        <v>44669.653090277781</v>
      </c>
      <c r="E191" t="s">
        <v>4087</v>
      </c>
      <c r="J191" t="s">
        <v>2193</v>
      </c>
      <c r="K191" t="s">
        <v>35</v>
      </c>
      <c r="L191" t="s">
        <v>4228</v>
      </c>
      <c r="M191" t="s">
        <v>4229</v>
      </c>
      <c r="N191" t="s">
        <v>4230</v>
      </c>
      <c r="O191" t="s">
        <v>4231</v>
      </c>
      <c r="P191" t="s">
        <v>2200</v>
      </c>
      <c r="Q191" t="s">
        <v>2200</v>
      </c>
      <c r="R191" t="s">
        <v>2200</v>
      </c>
      <c r="S191" t="s">
        <v>2202</v>
      </c>
      <c r="T191" t="s">
        <v>2202</v>
      </c>
      <c r="U191" t="s">
        <v>2202</v>
      </c>
      <c r="V191" t="s">
        <v>2199</v>
      </c>
      <c r="W191" t="s">
        <v>2200</v>
      </c>
      <c r="X191" t="s">
        <v>2203</v>
      </c>
      <c r="Y191" t="s">
        <v>2203</v>
      </c>
      <c r="Z191" t="s">
        <v>2193</v>
      </c>
      <c r="AA191" t="s">
        <v>2193</v>
      </c>
      <c r="AB191" t="s">
        <v>2193</v>
      </c>
      <c r="AC191" t="s">
        <v>2193</v>
      </c>
      <c r="AD191" t="s">
        <v>2193</v>
      </c>
      <c r="AF191" t="s">
        <v>4232</v>
      </c>
      <c r="AG191" t="s">
        <v>4233</v>
      </c>
      <c r="AH191" t="s">
        <v>4234</v>
      </c>
      <c r="AI191" t="s">
        <v>4235</v>
      </c>
      <c r="AJ191" t="s">
        <v>4236</v>
      </c>
      <c r="AK191" t="s">
        <v>4237</v>
      </c>
    </row>
    <row r="192" spans="1:37">
      <c r="A192">
        <v>13448321320</v>
      </c>
      <c r="B192">
        <v>416108787</v>
      </c>
      <c r="C192" s="246">
        <v>44669.629502314812</v>
      </c>
      <c r="D192" s="246">
        <v>44669.650555555556</v>
      </c>
      <c r="E192" t="s">
        <v>4238</v>
      </c>
      <c r="J192" t="s">
        <v>2193</v>
      </c>
      <c r="K192" t="s">
        <v>38</v>
      </c>
      <c r="L192" t="s">
        <v>4239</v>
      </c>
      <c r="M192" t="s">
        <v>4240</v>
      </c>
      <c r="N192" t="s">
        <v>4241</v>
      </c>
      <c r="O192" t="s">
        <v>4242</v>
      </c>
      <c r="P192" t="s">
        <v>2201</v>
      </c>
      <c r="Q192" t="s">
        <v>2201</v>
      </c>
      <c r="R192" t="s">
        <v>2200</v>
      </c>
      <c r="S192" t="s">
        <v>2198</v>
      </c>
      <c r="T192" t="s">
        <v>2201</v>
      </c>
      <c r="U192" t="s">
        <v>2201</v>
      </c>
      <c r="V192" t="s">
        <v>2201</v>
      </c>
      <c r="W192" t="s">
        <v>2198</v>
      </c>
      <c r="X192" t="s">
        <v>2203</v>
      </c>
      <c r="Y192" t="s">
        <v>2193</v>
      </c>
      <c r="Z192" t="s">
        <v>2193</v>
      </c>
      <c r="AA192" t="s">
        <v>2193</v>
      </c>
      <c r="AB192" t="s">
        <v>2203</v>
      </c>
      <c r="AC192" t="s">
        <v>2203</v>
      </c>
      <c r="AD192" t="s">
        <v>2193</v>
      </c>
      <c r="AF192" t="s">
        <v>4243</v>
      </c>
      <c r="AG192" t="s">
        <v>4244</v>
      </c>
      <c r="AH192" t="s">
        <v>4245</v>
      </c>
      <c r="AI192" t="s">
        <v>4246</v>
      </c>
      <c r="AJ192" t="s">
        <v>4247</v>
      </c>
      <c r="AK192" t="s">
        <v>4248</v>
      </c>
    </row>
    <row r="193" spans="1:37">
      <c r="A193">
        <v>13448320526</v>
      </c>
      <c r="B193">
        <v>416108787</v>
      </c>
      <c r="C193" s="246">
        <v>44669.629756944443</v>
      </c>
      <c r="D193" s="246">
        <v>44669.648888888885</v>
      </c>
      <c r="E193" t="s">
        <v>4249</v>
      </c>
      <c r="J193" t="s">
        <v>2193</v>
      </c>
      <c r="K193" t="s">
        <v>35</v>
      </c>
      <c r="L193" t="s">
        <v>4250</v>
      </c>
      <c r="M193" t="s">
        <v>4251</v>
      </c>
      <c r="N193" t="s">
        <v>4252</v>
      </c>
      <c r="O193" t="s">
        <v>4253</v>
      </c>
      <c r="P193" t="s">
        <v>2202</v>
      </c>
      <c r="Q193" t="s">
        <v>2200</v>
      </c>
      <c r="R193" t="s">
        <v>2200</v>
      </c>
      <c r="S193" t="s">
        <v>2198</v>
      </c>
      <c r="T193" t="s">
        <v>2201</v>
      </c>
      <c r="U193" t="s">
        <v>2202</v>
      </c>
      <c r="V193" t="s">
        <v>2199</v>
      </c>
      <c r="W193" t="s">
        <v>2198</v>
      </c>
      <c r="X193" t="s">
        <v>2203</v>
      </c>
      <c r="Y193" t="s">
        <v>2193</v>
      </c>
      <c r="Z193" t="s">
        <v>2193</v>
      </c>
      <c r="AA193" t="s">
        <v>2193</v>
      </c>
      <c r="AB193" t="s">
        <v>2193</v>
      </c>
      <c r="AC193" t="s">
        <v>2193</v>
      </c>
      <c r="AD193" t="s">
        <v>2193</v>
      </c>
      <c r="AF193" t="s">
        <v>4254</v>
      </c>
      <c r="AG193" t="s">
        <v>4255</v>
      </c>
      <c r="AH193" t="s">
        <v>4256</v>
      </c>
      <c r="AI193" t="s">
        <v>4257</v>
      </c>
      <c r="AJ193" t="s">
        <v>4258</v>
      </c>
      <c r="AK193" t="s">
        <v>4259</v>
      </c>
    </row>
    <row r="194" spans="1:37">
      <c r="A194">
        <v>13448321020</v>
      </c>
      <c r="B194">
        <v>416108787</v>
      </c>
      <c r="C194" s="246">
        <v>44669.629120370373</v>
      </c>
      <c r="D194" s="246">
        <v>44669.648101851853</v>
      </c>
      <c r="E194" t="s">
        <v>4260</v>
      </c>
      <c r="J194" t="s">
        <v>2193</v>
      </c>
      <c r="K194" t="s">
        <v>38</v>
      </c>
      <c r="L194" t="s">
        <v>4261</v>
      </c>
      <c r="M194" t="s">
        <v>2258</v>
      </c>
      <c r="N194" t="s">
        <v>4262</v>
      </c>
      <c r="O194" t="s">
        <v>4263</v>
      </c>
      <c r="P194" t="s">
        <v>2202</v>
      </c>
      <c r="Q194" t="s">
        <v>2202</v>
      </c>
      <c r="R194" t="s">
        <v>2202</v>
      </c>
      <c r="S194" t="s">
        <v>2202</v>
      </c>
      <c r="T194" t="s">
        <v>2202</v>
      </c>
      <c r="U194" t="s">
        <v>2202</v>
      </c>
      <c r="V194" t="s">
        <v>2202</v>
      </c>
      <c r="W194" t="s">
        <v>2202</v>
      </c>
      <c r="X194" t="s">
        <v>2203</v>
      </c>
      <c r="Y194" t="s">
        <v>2203</v>
      </c>
      <c r="Z194" t="s">
        <v>2203</v>
      </c>
      <c r="AA194" t="s">
        <v>2203</v>
      </c>
      <c r="AB194" t="s">
        <v>2203</v>
      </c>
      <c r="AC194" t="s">
        <v>2203</v>
      </c>
      <c r="AD194" t="s">
        <v>2203</v>
      </c>
      <c r="AF194" t="s">
        <v>4264</v>
      </c>
      <c r="AG194" t="s">
        <v>4265</v>
      </c>
      <c r="AH194" t="s">
        <v>4266</v>
      </c>
      <c r="AI194" t="s">
        <v>4265</v>
      </c>
      <c r="AJ194" t="s">
        <v>4267</v>
      </c>
      <c r="AK194" t="s">
        <v>4268</v>
      </c>
    </row>
    <row r="195" spans="1:37">
      <c r="A195">
        <v>13448322071</v>
      </c>
      <c r="B195">
        <v>416108787</v>
      </c>
      <c r="C195" s="246">
        <v>44669.63076388889</v>
      </c>
      <c r="D195" s="246">
        <v>44669.647245370368</v>
      </c>
      <c r="E195" t="s">
        <v>4269</v>
      </c>
      <c r="J195" t="s">
        <v>2193</v>
      </c>
      <c r="K195" t="s">
        <v>35</v>
      </c>
      <c r="L195" t="s">
        <v>4270</v>
      </c>
      <c r="M195" t="s">
        <v>4271</v>
      </c>
      <c r="N195" t="s">
        <v>4272</v>
      </c>
      <c r="O195" t="s">
        <v>4273</v>
      </c>
      <c r="P195" t="s">
        <v>2198</v>
      </c>
      <c r="Q195" t="s">
        <v>2200</v>
      </c>
      <c r="R195" t="s">
        <v>2200</v>
      </c>
      <c r="S195" t="s">
        <v>2198</v>
      </c>
      <c r="T195" t="s">
        <v>2202</v>
      </c>
      <c r="U195" t="s">
        <v>2199</v>
      </c>
      <c r="V195" t="s">
        <v>2199</v>
      </c>
      <c r="W195" t="s">
        <v>2198</v>
      </c>
      <c r="X195" t="s">
        <v>2203</v>
      </c>
      <c r="Y195" t="s">
        <v>2193</v>
      </c>
      <c r="Z195" t="s">
        <v>2193</v>
      </c>
      <c r="AA195" t="s">
        <v>2193</v>
      </c>
      <c r="AB195" t="s">
        <v>2193</v>
      </c>
      <c r="AC195" t="s">
        <v>2193</v>
      </c>
      <c r="AD195" t="s">
        <v>2193</v>
      </c>
      <c r="AF195" t="s">
        <v>4274</v>
      </c>
      <c r="AG195" t="s">
        <v>4275</v>
      </c>
      <c r="AH195" t="s">
        <v>4276</v>
      </c>
      <c r="AI195" t="s">
        <v>4277</v>
      </c>
      <c r="AJ195" t="s">
        <v>4278</v>
      </c>
      <c r="AK195" t="s">
        <v>4279</v>
      </c>
    </row>
    <row r="196" spans="1:37">
      <c r="A196">
        <v>13448090013</v>
      </c>
      <c r="B196">
        <v>416108787</v>
      </c>
      <c r="C196" s="246">
        <v>44669.46565972222</v>
      </c>
      <c r="D196" s="246">
        <v>44669.535000000003</v>
      </c>
      <c r="E196" t="s">
        <v>4280</v>
      </c>
      <c r="J196" t="s">
        <v>2193</v>
      </c>
      <c r="K196" t="s">
        <v>35</v>
      </c>
      <c r="L196" t="s">
        <v>4281</v>
      </c>
      <c r="M196" t="s">
        <v>4282</v>
      </c>
      <c r="N196" t="s">
        <v>4283</v>
      </c>
      <c r="O196" t="s">
        <v>4284</v>
      </c>
      <c r="P196" t="s">
        <v>2198</v>
      </c>
      <c r="Q196" t="s">
        <v>2198</v>
      </c>
      <c r="R196" t="s">
        <v>2200</v>
      </c>
      <c r="S196" t="s">
        <v>2198</v>
      </c>
      <c r="T196" t="s">
        <v>2198</v>
      </c>
      <c r="U196" t="s">
        <v>2201</v>
      </c>
      <c r="V196" t="s">
        <v>2201</v>
      </c>
      <c r="W196" t="s">
        <v>2200</v>
      </c>
      <c r="X196" t="s">
        <v>2193</v>
      </c>
      <c r="Y196" t="s">
        <v>2193</v>
      </c>
      <c r="Z196" t="s">
        <v>2193</v>
      </c>
      <c r="AA196" t="s">
        <v>2193</v>
      </c>
      <c r="AB196" t="s">
        <v>2193</v>
      </c>
      <c r="AC196" t="s">
        <v>2193</v>
      </c>
      <c r="AD196" t="s">
        <v>2193</v>
      </c>
      <c r="AF196" t="s">
        <v>4285</v>
      </c>
      <c r="AG196" t="s">
        <v>4286</v>
      </c>
      <c r="AH196" t="s">
        <v>4287</v>
      </c>
      <c r="AI196" t="s">
        <v>4288</v>
      </c>
      <c r="AJ196" t="s">
        <v>4289</v>
      </c>
      <c r="AK196" t="s">
        <v>4290</v>
      </c>
    </row>
    <row r="197" spans="1:37">
      <c r="A197">
        <v>13448079526</v>
      </c>
      <c r="B197">
        <v>416108787</v>
      </c>
      <c r="C197" s="246">
        <v>44669.466261574074</v>
      </c>
      <c r="D197" s="246">
        <v>44669.508530092593</v>
      </c>
      <c r="E197" t="s">
        <v>4291</v>
      </c>
      <c r="J197" t="s">
        <v>2193</v>
      </c>
      <c r="K197" t="s">
        <v>38</v>
      </c>
      <c r="L197" t="s">
        <v>4292</v>
      </c>
      <c r="M197" t="s">
        <v>4293</v>
      </c>
      <c r="N197" t="s">
        <v>4294</v>
      </c>
      <c r="O197" t="s">
        <v>4295</v>
      </c>
      <c r="P197" t="s">
        <v>2202</v>
      </c>
      <c r="Q197" t="s">
        <v>2200</v>
      </c>
      <c r="R197" t="s">
        <v>2202</v>
      </c>
      <c r="S197" t="s">
        <v>2201</v>
      </c>
      <c r="T197" t="s">
        <v>2202</v>
      </c>
      <c r="U197" t="s">
        <v>2198</v>
      </c>
      <c r="V197" t="s">
        <v>2201</v>
      </c>
      <c r="W197" t="s">
        <v>2200</v>
      </c>
      <c r="X197" t="s">
        <v>2203</v>
      </c>
      <c r="Y197" t="s">
        <v>2193</v>
      </c>
      <c r="Z197" t="s">
        <v>2193</v>
      </c>
      <c r="AA197" t="s">
        <v>2193</v>
      </c>
      <c r="AB197" t="s">
        <v>2203</v>
      </c>
      <c r="AC197" t="s">
        <v>2203</v>
      </c>
      <c r="AD197" t="s">
        <v>2193</v>
      </c>
      <c r="AF197" t="s">
        <v>4296</v>
      </c>
      <c r="AG197" t="s">
        <v>4297</v>
      </c>
      <c r="AH197" t="s">
        <v>4298</v>
      </c>
      <c r="AI197" t="s">
        <v>4299</v>
      </c>
      <c r="AJ197" t="s">
        <v>4300</v>
      </c>
      <c r="AK197" t="s">
        <v>4301</v>
      </c>
    </row>
    <row r="198" spans="1:37">
      <c r="A198">
        <v>13448076293</v>
      </c>
      <c r="B198">
        <v>416108787</v>
      </c>
      <c r="C198" s="246">
        <v>44669.465648148151</v>
      </c>
      <c r="D198" s="246">
        <v>44669.504467592589</v>
      </c>
      <c r="E198" t="s">
        <v>4302</v>
      </c>
      <c r="J198" t="s">
        <v>2193</v>
      </c>
      <c r="K198" t="s">
        <v>35</v>
      </c>
      <c r="L198" t="s">
        <v>4303</v>
      </c>
      <c r="M198" t="s">
        <v>4304</v>
      </c>
      <c r="N198" t="s">
        <v>4305</v>
      </c>
      <c r="O198" t="s">
        <v>4306</v>
      </c>
      <c r="P198" t="s">
        <v>2201</v>
      </c>
      <c r="Q198" t="s">
        <v>2200</v>
      </c>
      <c r="R198" t="s">
        <v>2198</v>
      </c>
      <c r="S198" t="s">
        <v>2202</v>
      </c>
      <c r="T198" t="s">
        <v>2202</v>
      </c>
      <c r="U198" t="s">
        <v>2202</v>
      </c>
      <c r="V198" t="s">
        <v>2202</v>
      </c>
      <c r="W198" t="s">
        <v>2202</v>
      </c>
      <c r="X198" t="s">
        <v>2203</v>
      </c>
      <c r="Y198" t="s">
        <v>2193</v>
      </c>
      <c r="Z198" t="s">
        <v>2193</v>
      </c>
      <c r="AA198" t="s">
        <v>2193</v>
      </c>
      <c r="AB198" t="s">
        <v>2193</v>
      </c>
      <c r="AC198" t="s">
        <v>2193</v>
      </c>
      <c r="AD198" t="s">
        <v>2193</v>
      </c>
      <c r="AF198" t="s">
        <v>4307</v>
      </c>
      <c r="AG198" t="s">
        <v>4308</v>
      </c>
      <c r="AH198" t="s">
        <v>4309</v>
      </c>
      <c r="AI198" t="s">
        <v>4310</v>
      </c>
      <c r="AJ198" t="s">
        <v>4311</v>
      </c>
      <c r="AK198" t="s">
        <v>4312</v>
      </c>
    </row>
    <row r="199" spans="1:37">
      <c r="A199">
        <v>13448079398</v>
      </c>
      <c r="B199">
        <v>416108787</v>
      </c>
      <c r="C199" s="246">
        <v>44669.465555555558</v>
      </c>
      <c r="D199" s="246">
        <v>44669.503171296295</v>
      </c>
      <c r="E199" t="s">
        <v>4313</v>
      </c>
      <c r="J199" t="s">
        <v>2193</v>
      </c>
      <c r="K199" t="s">
        <v>38</v>
      </c>
      <c r="L199" t="s">
        <v>4314</v>
      </c>
      <c r="M199" t="s">
        <v>4315</v>
      </c>
      <c r="N199" t="s">
        <v>4316</v>
      </c>
      <c r="O199" t="s">
        <v>4317</v>
      </c>
      <c r="P199" t="s">
        <v>2201</v>
      </c>
      <c r="Q199" t="s">
        <v>2200</v>
      </c>
      <c r="R199" t="s">
        <v>2198</v>
      </c>
      <c r="S199" t="s">
        <v>2202</v>
      </c>
      <c r="T199" t="s">
        <v>2201</v>
      </c>
      <c r="U199" t="s">
        <v>2201</v>
      </c>
      <c r="V199" t="s">
        <v>2199</v>
      </c>
      <c r="W199" t="s">
        <v>2200</v>
      </c>
      <c r="X199" t="s">
        <v>2203</v>
      </c>
      <c r="Y199" t="s">
        <v>2193</v>
      </c>
      <c r="Z199" t="s">
        <v>2193</v>
      </c>
      <c r="AA199" t="s">
        <v>2193</v>
      </c>
      <c r="AB199" t="s">
        <v>2193</v>
      </c>
      <c r="AC199" t="s">
        <v>2193</v>
      </c>
      <c r="AD199" t="s">
        <v>2193</v>
      </c>
      <c r="AF199" t="s">
        <v>4318</v>
      </c>
      <c r="AG199" t="s">
        <v>4319</v>
      </c>
      <c r="AH199" t="s">
        <v>4320</v>
      </c>
      <c r="AI199" t="s">
        <v>4321</v>
      </c>
      <c r="AJ199" t="s">
        <v>4322</v>
      </c>
      <c r="AK199" t="s">
        <v>4323</v>
      </c>
    </row>
    <row r="200" spans="1:37">
      <c r="A200">
        <v>13448076659</v>
      </c>
      <c r="B200">
        <v>416108787</v>
      </c>
      <c r="C200" s="246">
        <v>44669.465636574074</v>
      </c>
      <c r="D200" s="246">
        <v>44669.50304398148</v>
      </c>
      <c r="E200" t="s">
        <v>4324</v>
      </c>
      <c r="J200" t="s">
        <v>2193</v>
      </c>
      <c r="K200" t="s">
        <v>38</v>
      </c>
      <c r="L200" t="s">
        <v>4325</v>
      </c>
      <c r="M200" t="s">
        <v>4326</v>
      </c>
      <c r="N200" t="s">
        <v>786</v>
      </c>
      <c r="O200" t="s">
        <v>4327</v>
      </c>
      <c r="P200" t="s">
        <v>2202</v>
      </c>
      <c r="Q200" t="s">
        <v>2198</v>
      </c>
      <c r="R200" t="s">
        <v>2198</v>
      </c>
      <c r="S200" t="s">
        <v>2198</v>
      </c>
      <c r="T200" t="s">
        <v>2201</v>
      </c>
      <c r="U200" t="s">
        <v>2202</v>
      </c>
      <c r="V200" t="s">
        <v>2198</v>
      </c>
      <c r="W200" t="s">
        <v>2198</v>
      </c>
      <c r="X200" t="s">
        <v>2193</v>
      </c>
      <c r="Y200" t="s">
        <v>2193</v>
      </c>
      <c r="Z200" t="s">
        <v>2193</v>
      </c>
      <c r="AA200" t="s">
        <v>2193</v>
      </c>
      <c r="AB200" t="s">
        <v>2193</v>
      </c>
      <c r="AC200" t="s">
        <v>2203</v>
      </c>
      <c r="AD200" t="s">
        <v>2193</v>
      </c>
      <c r="AF200" t="s">
        <v>4328</v>
      </c>
      <c r="AG200" t="s">
        <v>4329</v>
      </c>
      <c r="AH200" t="s">
        <v>4330</v>
      </c>
      <c r="AI200" t="s">
        <v>4331</v>
      </c>
      <c r="AJ200" t="s">
        <v>4332</v>
      </c>
      <c r="AK200" t="s">
        <v>4333</v>
      </c>
    </row>
    <row r="201" spans="1:37">
      <c r="A201">
        <v>13448079337</v>
      </c>
      <c r="B201">
        <v>416108787</v>
      </c>
      <c r="C201" s="246">
        <v>44669.466481481482</v>
      </c>
      <c r="D201" s="246">
        <v>44669.502962962964</v>
      </c>
      <c r="E201" t="s">
        <v>4334</v>
      </c>
      <c r="J201" t="s">
        <v>2193</v>
      </c>
      <c r="K201" t="s">
        <v>35</v>
      </c>
      <c r="L201" t="s">
        <v>4335</v>
      </c>
      <c r="M201" t="s">
        <v>4336</v>
      </c>
      <c r="N201" t="s">
        <v>4337</v>
      </c>
      <c r="O201" t="s">
        <v>4338</v>
      </c>
      <c r="P201" t="s">
        <v>2199</v>
      </c>
      <c r="Q201" t="s">
        <v>2200</v>
      </c>
      <c r="R201" t="s">
        <v>2198</v>
      </c>
      <c r="S201" t="s">
        <v>2202</v>
      </c>
      <c r="T201" t="s">
        <v>2201</v>
      </c>
      <c r="U201" t="s">
        <v>2202</v>
      </c>
      <c r="V201" t="s">
        <v>2202</v>
      </c>
      <c r="W201" t="s">
        <v>2198</v>
      </c>
      <c r="X201" t="s">
        <v>2203</v>
      </c>
      <c r="Y201" t="s">
        <v>2193</v>
      </c>
      <c r="Z201" t="s">
        <v>2193</v>
      </c>
      <c r="AA201" t="s">
        <v>2193</v>
      </c>
      <c r="AB201" t="s">
        <v>2203</v>
      </c>
      <c r="AC201" t="s">
        <v>2193</v>
      </c>
      <c r="AD201" t="s">
        <v>2193</v>
      </c>
      <c r="AF201" t="s">
        <v>4339</v>
      </c>
      <c r="AG201" t="s">
        <v>4340</v>
      </c>
      <c r="AH201" t="s">
        <v>4341</v>
      </c>
      <c r="AI201" t="s">
        <v>4342</v>
      </c>
      <c r="AJ201" t="s">
        <v>4343</v>
      </c>
      <c r="AK201" t="s">
        <v>4344</v>
      </c>
    </row>
    <row r="202" spans="1:37">
      <c r="A202">
        <v>13448096682</v>
      </c>
      <c r="B202">
        <v>416108787</v>
      </c>
      <c r="C202" s="246">
        <v>44669.480057870373</v>
      </c>
      <c r="D202" s="246">
        <v>44669.50037037037</v>
      </c>
      <c r="E202" t="s">
        <v>4345</v>
      </c>
      <c r="J202" t="s">
        <v>2193</v>
      </c>
      <c r="K202" t="s">
        <v>38</v>
      </c>
      <c r="L202" t="s">
        <v>4346</v>
      </c>
      <c r="M202" t="s">
        <v>4347</v>
      </c>
      <c r="N202" t="s">
        <v>4348</v>
      </c>
      <c r="O202" t="s">
        <v>4349</v>
      </c>
      <c r="P202" t="s">
        <v>2201</v>
      </c>
      <c r="Q202" t="s">
        <v>2200</v>
      </c>
      <c r="R202" t="s">
        <v>2199</v>
      </c>
      <c r="S202" t="s">
        <v>2198</v>
      </c>
      <c r="T202" t="s">
        <v>2199</v>
      </c>
      <c r="U202" t="s">
        <v>2199</v>
      </c>
      <c r="V202" t="s">
        <v>2201</v>
      </c>
      <c r="W202" t="s">
        <v>2202</v>
      </c>
      <c r="X202" t="s">
        <v>2193</v>
      </c>
      <c r="Y202" t="s">
        <v>2193</v>
      </c>
      <c r="Z202" t="s">
        <v>2203</v>
      </c>
      <c r="AA202" t="s">
        <v>2193</v>
      </c>
      <c r="AB202" t="s">
        <v>2203</v>
      </c>
      <c r="AC202" t="s">
        <v>2193</v>
      </c>
      <c r="AD202" t="s">
        <v>2193</v>
      </c>
      <c r="AF202" t="s">
        <v>4350</v>
      </c>
      <c r="AG202" t="s">
        <v>4351</v>
      </c>
      <c r="AH202" t="s">
        <v>4352</v>
      </c>
      <c r="AI202" t="s">
        <v>4353</v>
      </c>
      <c r="AJ202" t="s">
        <v>4354</v>
      </c>
      <c r="AK202" t="s">
        <v>4355</v>
      </c>
    </row>
    <row r="203" spans="1:37">
      <c r="A203">
        <v>13448075730</v>
      </c>
      <c r="B203">
        <v>416108787</v>
      </c>
      <c r="C203" s="246">
        <v>44669.465567129628</v>
      </c>
      <c r="D203" s="246">
        <v>44669.499537037038</v>
      </c>
      <c r="E203" t="s">
        <v>4356</v>
      </c>
      <c r="J203" t="s">
        <v>2193</v>
      </c>
      <c r="K203" t="s">
        <v>38</v>
      </c>
      <c r="L203" t="s">
        <v>4357</v>
      </c>
      <c r="M203" t="s">
        <v>4358</v>
      </c>
      <c r="N203" t="s">
        <v>4359</v>
      </c>
      <c r="O203" t="s">
        <v>4360</v>
      </c>
      <c r="P203" t="s">
        <v>2200</v>
      </c>
      <c r="Q203" t="s">
        <v>2200</v>
      </c>
      <c r="R203" t="s">
        <v>2200</v>
      </c>
      <c r="S203" t="s">
        <v>2202</v>
      </c>
      <c r="T203" t="s">
        <v>2198</v>
      </c>
      <c r="U203" t="s">
        <v>2202</v>
      </c>
      <c r="V203" t="s">
        <v>2199</v>
      </c>
      <c r="W203" t="s">
        <v>2198</v>
      </c>
      <c r="X203" t="s">
        <v>2203</v>
      </c>
      <c r="Y203" t="s">
        <v>2193</v>
      </c>
      <c r="Z203" t="s">
        <v>2193</v>
      </c>
      <c r="AA203" t="s">
        <v>2193</v>
      </c>
      <c r="AB203" t="s">
        <v>2193</v>
      </c>
      <c r="AC203" t="s">
        <v>2193</v>
      </c>
      <c r="AD203" t="s">
        <v>2193</v>
      </c>
      <c r="AF203" t="s">
        <v>4361</v>
      </c>
      <c r="AG203" t="s">
        <v>4362</v>
      </c>
      <c r="AH203" t="s">
        <v>4363</v>
      </c>
      <c r="AI203" t="s">
        <v>4364</v>
      </c>
      <c r="AJ203" t="s">
        <v>4365</v>
      </c>
      <c r="AK203" t="s">
        <v>4366</v>
      </c>
    </row>
    <row r="204" spans="1:37">
      <c r="A204">
        <v>13448075993</v>
      </c>
      <c r="B204">
        <v>416108787</v>
      </c>
      <c r="C204" s="246">
        <v>44669.465416666666</v>
      </c>
      <c r="D204" s="246">
        <v>44669.499120370368</v>
      </c>
      <c r="E204" t="s">
        <v>4345</v>
      </c>
      <c r="J204" t="s">
        <v>2193</v>
      </c>
      <c r="K204" t="s">
        <v>38</v>
      </c>
      <c r="L204" t="s">
        <v>4367</v>
      </c>
      <c r="M204" t="s">
        <v>4368</v>
      </c>
      <c r="N204" t="s">
        <v>4369</v>
      </c>
      <c r="O204" t="s">
        <v>4370</v>
      </c>
      <c r="P204" t="s">
        <v>2201</v>
      </c>
      <c r="Q204" t="s">
        <v>2198</v>
      </c>
      <c r="R204" t="s">
        <v>2200</v>
      </c>
      <c r="S204" t="s">
        <v>2199</v>
      </c>
      <c r="T204" t="s">
        <v>2201</v>
      </c>
      <c r="U204" t="s">
        <v>2199</v>
      </c>
      <c r="V204" t="s">
        <v>2199</v>
      </c>
      <c r="W204" t="s">
        <v>2200</v>
      </c>
      <c r="X204" t="s">
        <v>2203</v>
      </c>
      <c r="Y204" t="s">
        <v>2193</v>
      </c>
      <c r="Z204" t="s">
        <v>2193</v>
      </c>
      <c r="AA204" t="s">
        <v>2193</v>
      </c>
      <c r="AB204" t="s">
        <v>2193</v>
      </c>
      <c r="AC204" t="s">
        <v>2193</v>
      </c>
      <c r="AD204" t="s">
        <v>2193</v>
      </c>
      <c r="AF204" t="s">
        <v>4371</v>
      </c>
      <c r="AG204" t="s">
        <v>4372</v>
      </c>
      <c r="AH204" t="s">
        <v>4373</v>
      </c>
      <c r="AI204" t="s">
        <v>4374</v>
      </c>
      <c r="AJ204" t="s">
        <v>4375</v>
      </c>
      <c r="AK204" t="s">
        <v>4376</v>
      </c>
    </row>
    <row r="205" spans="1:37">
      <c r="A205">
        <v>13448090535</v>
      </c>
      <c r="B205">
        <v>416108787</v>
      </c>
      <c r="C205" s="246">
        <v>44669.476203703707</v>
      </c>
      <c r="D205" s="246">
        <v>44669.498993055553</v>
      </c>
      <c r="E205" t="s">
        <v>4377</v>
      </c>
      <c r="J205" t="s">
        <v>2193</v>
      </c>
      <c r="K205" t="s">
        <v>35</v>
      </c>
      <c r="L205" t="s">
        <v>4378</v>
      </c>
      <c r="M205" t="s">
        <v>4379</v>
      </c>
      <c r="N205" t="s">
        <v>4380</v>
      </c>
      <c r="O205" t="s">
        <v>4381</v>
      </c>
      <c r="P205" t="s">
        <v>2201</v>
      </c>
      <c r="Q205" t="s">
        <v>2202</v>
      </c>
      <c r="R205" t="s">
        <v>2198</v>
      </c>
      <c r="S205" t="s">
        <v>2198</v>
      </c>
      <c r="T205" t="s">
        <v>2202</v>
      </c>
      <c r="U205" t="s">
        <v>2198</v>
      </c>
      <c r="V205" t="s">
        <v>2201</v>
      </c>
      <c r="W205" t="s">
        <v>2198</v>
      </c>
      <c r="X205" t="s">
        <v>2203</v>
      </c>
      <c r="Y205" t="s">
        <v>2193</v>
      </c>
      <c r="Z205" t="s">
        <v>2193</v>
      </c>
      <c r="AA205" t="s">
        <v>2193</v>
      </c>
      <c r="AB205" t="s">
        <v>2193</v>
      </c>
      <c r="AC205" t="s">
        <v>2193</v>
      </c>
      <c r="AD205" t="s">
        <v>2193</v>
      </c>
      <c r="AF205" t="s">
        <v>4382</v>
      </c>
      <c r="AG205" t="s">
        <v>4383</v>
      </c>
      <c r="AH205" t="s">
        <v>4384</v>
      </c>
      <c r="AI205" t="s">
        <v>4385</v>
      </c>
      <c r="AJ205" t="s">
        <v>4386</v>
      </c>
      <c r="AK205" t="s">
        <v>4387</v>
      </c>
    </row>
    <row r="206" spans="1:37">
      <c r="A206">
        <v>13448078217</v>
      </c>
      <c r="B206">
        <v>416108787</v>
      </c>
      <c r="C206" s="246">
        <v>44669.465949074074</v>
      </c>
      <c r="D206" s="246">
        <v>44669.497824074075</v>
      </c>
      <c r="E206" t="s">
        <v>4388</v>
      </c>
      <c r="J206" t="s">
        <v>2193</v>
      </c>
      <c r="K206" t="s">
        <v>35</v>
      </c>
      <c r="L206" t="s">
        <v>4389</v>
      </c>
      <c r="M206" t="s">
        <v>4390</v>
      </c>
      <c r="N206" t="s">
        <v>4391</v>
      </c>
      <c r="O206" t="s">
        <v>4392</v>
      </c>
      <c r="P206" t="s">
        <v>2198</v>
      </c>
      <c r="Q206" t="s">
        <v>2200</v>
      </c>
      <c r="R206" t="s">
        <v>2200</v>
      </c>
      <c r="S206" t="s">
        <v>2198</v>
      </c>
      <c r="T206" t="s">
        <v>2202</v>
      </c>
      <c r="U206" t="s">
        <v>2202</v>
      </c>
      <c r="V206" t="s">
        <v>2199</v>
      </c>
      <c r="W206" t="s">
        <v>2198</v>
      </c>
      <c r="X206" t="s">
        <v>2203</v>
      </c>
      <c r="Y206" t="s">
        <v>2193</v>
      </c>
      <c r="Z206" t="s">
        <v>2193</v>
      </c>
      <c r="AA206" t="s">
        <v>2203</v>
      </c>
      <c r="AB206" t="s">
        <v>2193</v>
      </c>
      <c r="AC206" t="s">
        <v>2193</v>
      </c>
      <c r="AD206" t="s">
        <v>2193</v>
      </c>
      <c r="AF206" t="s">
        <v>4393</v>
      </c>
      <c r="AG206" t="s">
        <v>4394</v>
      </c>
      <c r="AH206" t="s">
        <v>4395</v>
      </c>
      <c r="AI206" t="s">
        <v>4396</v>
      </c>
      <c r="AJ206" t="s">
        <v>4397</v>
      </c>
      <c r="AK206" t="s">
        <v>4398</v>
      </c>
    </row>
    <row r="207" spans="1:37">
      <c r="A207">
        <v>13448077434</v>
      </c>
      <c r="B207">
        <v>416108787</v>
      </c>
      <c r="C207" s="246">
        <v>44669.465729166666</v>
      </c>
      <c r="D207" s="246">
        <v>44669.497002314813</v>
      </c>
      <c r="E207" t="s">
        <v>4399</v>
      </c>
      <c r="J207" t="s">
        <v>2193</v>
      </c>
      <c r="K207" t="s">
        <v>35</v>
      </c>
      <c r="L207" t="s">
        <v>4400</v>
      </c>
      <c r="M207" t="s">
        <v>4401</v>
      </c>
      <c r="N207" t="s">
        <v>4402</v>
      </c>
      <c r="O207" t="s">
        <v>4403</v>
      </c>
      <c r="P207" t="s">
        <v>2198</v>
      </c>
      <c r="Q207" t="s">
        <v>2200</v>
      </c>
      <c r="R207" t="s">
        <v>2200</v>
      </c>
      <c r="S207" t="s">
        <v>2201</v>
      </c>
      <c r="T207" t="s">
        <v>2202</v>
      </c>
      <c r="U207" t="s">
        <v>2198</v>
      </c>
      <c r="V207" t="s">
        <v>2198</v>
      </c>
      <c r="W207" t="s">
        <v>2198</v>
      </c>
      <c r="X207" t="s">
        <v>2193</v>
      </c>
      <c r="Y207" t="s">
        <v>2193</v>
      </c>
      <c r="Z207" t="s">
        <v>2193</v>
      </c>
      <c r="AA207" t="s">
        <v>2193</v>
      </c>
      <c r="AB207" t="s">
        <v>2193</v>
      </c>
      <c r="AC207" t="s">
        <v>2203</v>
      </c>
      <c r="AD207" t="s">
        <v>2193</v>
      </c>
      <c r="AF207" t="s">
        <v>4404</v>
      </c>
      <c r="AG207" t="s">
        <v>4405</v>
      </c>
      <c r="AH207" t="s">
        <v>4406</v>
      </c>
      <c r="AI207" t="s">
        <v>4407</v>
      </c>
      <c r="AJ207" t="s">
        <v>4408</v>
      </c>
      <c r="AK207" t="s">
        <v>4409</v>
      </c>
    </row>
    <row r="208" spans="1:37">
      <c r="A208">
        <v>13448089889</v>
      </c>
      <c r="B208">
        <v>416108787</v>
      </c>
      <c r="C208" s="246">
        <v>44669.475636574076</v>
      </c>
      <c r="D208" s="246">
        <v>44669.496342592596</v>
      </c>
      <c r="E208" t="s">
        <v>4410</v>
      </c>
      <c r="J208" t="s">
        <v>2193</v>
      </c>
      <c r="K208" t="s">
        <v>38</v>
      </c>
      <c r="L208" t="s">
        <v>4411</v>
      </c>
      <c r="M208" t="s">
        <v>4412</v>
      </c>
      <c r="N208" t="s">
        <v>4413</v>
      </c>
      <c r="O208" t="s">
        <v>4414</v>
      </c>
      <c r="P208" t="s">
        <v>2201</v>
      </c>
      <c r="Q208" t="s">
        <v>2198</v>
      </c>
      <c r="R208" t="s">
        <v>2202</v>
      </c>
      <c r="S208" t="s">
        <v>2202</v>
      </c>
      <c r="T208" t="s">
        <v>2202</v>
      </c>
      <c r="U208" t="s">
        <v>2198</v>
      </c>
      <c r="V208" t="s">
        <v>2202</v>
      </c>
      <c r="W208" t="s">
        <v>2198</v>
      </c>
      <c r="X208" t="s">
        <v>2203</v>
      </c>
      <c r="Y208" t="s">
        <v>2193</v>
      </c>
      <c r="Z208" t="s">
        <v>2193</v>
      </c>
      <c r="AA208" t="s">
        <v>2193</v>
      </c>
      <c r="AB208" t="s">
        <v>2193</v>
      </c>
      <c r="AC208" t="s">
        <v>2203</v>
      </c>
      <c r="AD208" t="s">
        <v>2193</v>
      </c>
      <c r="AF208" t="s">
        <v>4415</v>
      </c>
      <c r="AG208" t="s">
        <v>4416</v>
      </c>
      <c r="AH208" t="s">
        <v>4417</v>
      </c>
      <c r="AI208" t="s">
        <v>4418</v>
      </c>
      <c r="AJ208" t="s">
        <v>4419</v>
      </c>
      <c r="AK208" t="s">
        <v>4420</v>
      </c>
    </row>
    <row r="209" spans="1:37">
      <c r="A209">
        <v>13448076444</v>
      </c>
      <c r="B209">
        <v>416108787</v>
      </c>
      <c r="C209" s="246">
        <v>44669.466087962966</v>
      </c>
      <c r="D209" s="246">
        <v>44669.496261574073</v>
      </c>
      <c r="E209" t="s">
        <v>4345</v>
      </c>
      <c r="J209" t="s">
        <v>2193</v>
      </c>
      <c r="K209" t="s">
        <v>35</v>
      </c>
      <c r="L209" t="s">
        <v>4421</v>
      </c>
      <c r="M209" t="s">
        <v>4422</v>
      </c>
      <c r="N209" t="s">
        <v>4423</v>
      </c>
      <c r="O209" t="s">
        <v>4424</v>
      </c>
      <c r="P209" t="s">
        <v>2198</v>
      </c>
      <c r="Q209" t="s">
        <v>2200</v>
      </c>
      <c r="R209" t="s">
        <v>2198</v>
      </c>
      <c r="S209" t="s">
        <v>2200</v>
      </c>
      <c r="T209" t="s">
        <v>2202</v>
      </c>
      <c r="U209" t="s">
        <v>2199</v>
      </c>
      <c r="V209" t="s">
        <v>2202</v>
      </c>
      <c r="W209" t="s">
        <v>2200</v>
      </c>
      <c r="X209" t="s">
        <v>2203</v>
      </c>
      <c r="Y209" t="s">
        <v>2193</v>
      </c>
      <c r="Z209" t="s">
        <v>2193</v>
      </c>
      <c r="AA209" t="s">
        <v>2193</v>
      </c>
      <c r="AB209" t="s">
        <v>2193</v>
      </c>
      <c r="AC209" t="s">
        <v>2193</v>
      </c>
      <c r="AD209" t="s">
        <v>2193</v>
      </c>
      <c r="AF209" t="s">
        <v>4425</v>
      </c>
      <c r="AG209" t="s">
        <v>4426</v>
      </c>
      <c r="AH209" t="s">
        <v>4427</v>
      </c>
      <c r="AI209" t="s">
        <v>4428</v>
      </c>
      <c r="AJ209" t="s">
        <v>4429</v>
      </c>
      <c r="AK209" t="s">
        <v>4430</v>
      </c>
    </row>
    <row r="210" spans="1:37">
      <c r="A210">
        <v>13448075693</v>
      </c>
      <c r="B210">
        <v>416108787</v>
      </c>
      <c r="C210" s="246">
        <v>44669.465231481481</v>
      </c>
      <c r="D210" s="246">
        <v>44669.493263888886</v>
      </c>
      <c r="E210" t="s">
        <v>4431</v>
      </c>
      <c r="J210" t="s">
        <v>2193</v>
      </c>
      <c r="K210" t="s">
        <v>35</v>
      </c>
      <c r="L210" t="s">
        <v>4432</v>
      </c>
      <c r="M210" t="s">
        <v>4433</v>
      </c>
      <c r="N210" t="s">
        <v>4434</v>
      </c>
      <c r="O210" t="s">
        <v>4435</v>
      </c>
      <c r="P210" t="s">
        <v>2199</v>
      </c>
      <c r="Q210" t="s">
        <v>2200</v>
      </c>
      <c r="R210" t="s">
        <v>2202</v>
      </c>
      <c r="S210" t="s">
        <v>2198</v>
      </c>
      <c r="T210" t="s">
        <v>2201</v>
      </c>
      <c r="U210" t="s">
        <v>2202</v>
      </c>
      <c r="V210" t="s">
        <v>2202</v>
      </c>
      <c r="W210" t="s">
        <v>2200</v>
      </c>
      <c r="X210" t="s">
        <v>2203</v>
      </c>
      <c r="Y210" t="s">
        <v>2193</v>
      </c>
      <c r="Z210" t="s">
        <v>2193</v>
      </c>
      <c r="AA210" t="s">
        <v>2193</v>
      </c>
      <c r="AB210" t="s">
        <v>2193</v>
      </c>
      <c r="AC210" t="s">
        <v>2203</v>
      </c>
      <c r="AD210" t="s">
        <v>2193</v>
      </c>
      <c r="AF210" t="s">
        <v>4436</v>
      </c>
      <c r="AG210" t="s">
        <v>4437</v>
      </c>
      <c r="AH210" t="s">
        <v>4438</v>
      </c>
      <c r="AI210" t="s">
        <v>4439</v>
      </c>
      <c r="AJ210" t="s">
        <v>4440</v>
      </c>
      <c r="AK210" t="s">
        <v>4441</v>
      </c>
    </row>
    <row r="211" spans="1:37">
      <c r="A211">
        <v>13448075597</v>
      </c>
      <c r="B211">
        <v>416108787</v>
      </c>
      <c r="C211" s="246">
        <v>44669.465381944443</v>
      </c>
      <c r="D211" s="246">
        <v>44669.492893518516</v>
      </c>
      <c r="E211" t="s">
        <v>4442</v>
      </c>
      <c r="J211" t="s">
        <v>2193</v>
      </c>
      <c r="K211" t="s">
        <v>35</v>
      </c>
      <c r="L211" t="s">
        <v>4443</v>
      </c>
      <c r="M211" t="s">
        <v>2258</v>
      </c>
      <c r="N211" t="s">
        <v>4444</v>
      </c>
      <c r="O211" t="s">
        <v>4445</v>
      </c>
      <c r="P211" t="s">
        <v>2200</v>
      </c>
      <c r="Q211" t="s">
        <v>2200</v>
      </c>
      <c r="R211" t="s">
        <v>2202</v>
      </c>
      <c r="S211" t="s">
        <v>2202</v>
      </c>
      <c r="T211" t="s">
        <v>2201</v>
      </c>
      <c r="U211" t="s">
        <v>2201</v>
      </c>
      <c r="V211" t="s">
        <v>2202</v>
      </c>
      <c r="W211" t="s">
        <v>2198</v>
      </c>
      <c r="X211" t="s">
        <v>2203</v>
      </c>
      <c r="Y211" t="s">
        <v>2193</v>
      </c>
      <c r="Z211" t="s">
        <v>2193</v>
      </c>
      <c r="AA211" t="s">
        <v>2193</v>
      </c>
      <c r="AB211" t="s">
        <v>2203</v>
      </c>
      <c r="AC211" t="s">
        <v>2203</v>
      </c>
      <c r="AD211" t="s">
        <v>2193</v>
      </c>
      <c r="AF211" t="s">
        <v>4446</v>
      </c>
      <c r="AG211" t="s">
        <v>4447</v>
      </c>
      <c r="AH211" t="s">
        <v>4448</v>
      </c>
      <c r="AI211" t="s">
        <v>4449</v>
      </c>
      <c r="AJ211" t="s">
        <v>4450</v>
      </c>
      <c r="AK211" t="s">
        <v>4451</v>
      </c>
    </row>
    <row r="212" spans="1:37">
      <c r="A212">
        <v>13448078045</v>
      </c>
      <c r="B212">
        <v>416108787</v>
      </c>
      <c r="C212" s="246">
        <v>44669.465532407405</v>
      </c>
      <c r="D212" s="246">
        <v>44669.491319444445</v>
      </c>
      <c r="E212" t="s">
        <v>4452</v>
      </c>
      <c r="J212" t="s">
        <v>2193</v>
      </c>
      <c r="K212" t="s">
        <v>35</v>
      </c>
      <c r="L212" t="s">
        <v>4453</v>
      </c>
      <c r="M212" t="s">
        <v>4454</v>
      </c>
      <c r="N212" t="s">
        <v>4455</v>
      </c>
      <c r="O212" t="s">
        <v>4456</v>
      </c>
      <c r="P212" t="s">
        <v>2202</v>
      </c>
      <c r="Q212" t="s">
        <v>2200</v>
      </c>
      <c r="R212" t="s">
        <v>2198</v>
      </c>
      <c r="S212" t="s">
        <v>2198</v>
      </c>
      <c r="T212" t="s">
        <v>2202</v>
      </c>
      <c r="U212" t="s">
        <v>2202</v>
      </c>
      <c r="V212" t="s">
        <v>2199</v>
      </c>
      <c r="W212" t="s">
        <v>2201</v>
      </c>
      <c r="X212" t="s">
        <v>2203</v>
      </c>
      <c r="Y212" t="s">
        <v>2193</v>
      </c>
      <c r="Z212" t="s">
        <v>2193</v>
      </c>
      <c r="AA212" t="s">
        <v>2203</v>
      </c>
      <c r="AB212" t="s">
        <v>2193</v>
      </c>
      <c r="AC212" t="s">
        <v>2193</v>
      </c>
      <c r="AD212" t="s">
        <v>2193</v>
      </c>
      <c r="AF212" t="s">
        <v>4457</v>
      </c>
      <c r="AG212" t="s">
        <v>4458</v>
      </c>
      <c r="AH212" t="s">
        <v>4459</v>
      </c>
      <c r="AI212" t="s">
        <v>4460</v>
      </c>
      <c r="AJ212" t="s">
        <v>4461</v>
      </c>
      <c r="AK212" t="s">
        <v>4462</v>
      </c>
    </row>
    <row r="213" spans="1:37">
      <c r="A213">
        <v>13448076965</v>
      </c>
      <c r="B213">
        <v>416108787</v>
      </c>
      <c r="C213" s="246">
        <v>44669.465694444443</v>
      </c>
      <c r="D213" s="246">
        <v>44669.490497685183</v>
      </c>
      <c r="E213" t="s">
        <v>4463</v>
      </c>
      <c r="J213" t="s">
        <v>2193</v>
      </c>
      <c r="K213" t="s">
        <v>38</v>
      </c>
      <c r="L213" t="s">
        <v>4464</v>
      </c>
      <c r="M213" t="s">
        <v>4465</v>
      </c>
      <c r="N213" t="s">
        <v>4466</v>
      </c>
      <c r="O213" t="s">
        <v>4467</v>
      </c>
      <c r="P213" t="s">
        <v>2202</v>
      </c>
      <c r="Q213" t="s">
        <v>2198</v>
      </c>
      <c r="R213" t="s">
        <v>2200</v>
      </c>
      <c r="S213" t="s">
        <v>2198</v>
      </c>
      <c r="T213" t="s">
        <v>2202</v>
      </c>
      <c r="U213" t="s">
        <v>2201</v>
      </c>
      <c r="V213" t="s">
        <v>2199</v>
      </c>
      <c r="W213" t="s">
        <v>2198</v>
      </c>
      <c r="X213" t="s">
        <v>2203</v>
      </c>
      <c r="Y213" t="s">
        <v>2193</v>
      </c>
      <c r="Z213" t="s">
        <v>2193</v>
      </c>
      <c r="AA213" t="s">
        <v>2193</v>
      </c>
      <c r="AB213" t="s">
        <v>2193</v>
      </c>
      <c r="AC213" t="s">
        <v>2193</v>
      </c>
      <c r="AD213" t="s">
        <v>2193</v>
      </c>
      <c r="AF213" t="s">
        <v>4468</v>
      </c>
      <c r="AG213" t="s">
        <v>4469</v>
      </c>
      <c r="AH213" t="s">
        <v>4470</v>
      </c>
      <c r="AI213" t="s">
        <v>4471</v>
      </c>
      <c r="AJ213" t="s">
        <v>4472</v>
      </c>
      <c r="AK213" t="s">
        <v>4473</v>
      </c>
    </row>
    <row r="214" spans="1:37">
      <c r="A214">
        <v>13443164613</v>
      </c>
      <c r="B214">
        <v>416108787</v>
      </c>
      <c r="C214" s="246">
        <v>44663.648715277777</v>
      </c>
      <c r="D214" s="246">
        <v>44663.713773148149</v>
      </c>
      <c r="E214" t="s">
        <v>4474</v>
      </c>
      <c r="J214" t="s">
        <v>2193</v>
      </c>
      <c r="K214" t="s">
        <v>38</v>
      </c>
      <c r="L214" t="s">
        <v>4475</v>
      </c>
      <c r="M214" t="s">
        <v>4476</v>
      </c>
      <c r="N214" t="s">
        <v>4477</v>
      </c>
      <c r="O214" t="s">
        <v>4478</v>
      </c>
      <c r="P214" t="s">
        <v>2199</v>
      </c>
      <c r="Q214" t="s">
        <v>2200</v>
      </c>
      <c r="R214" t="s">
        <v>2200</v>
      </c>
      <c r="S214" t="s">
        <v>2198</v>
      </c>
      <c r="T214" t="s">
        <v>2201</v>
      </c>
      <c r="U214" t="s">
        <v>2201</v>
      </c>
      <c r="V214" t="s">
        <v>2201</v>
      </c>
      <c r="W214" t="s">
        <v>2200</v>
      </c>
      <c r="X214" t="s">
        <v>2203</v>
      </c>
      <c r="Y214" t="s">
        <v>2193</v>
      </c>
      <c r="Z214" t="s">
        <v>2193</v>
      </c>
      <c r="AA214" t="s">
        <v>2193</v>
      </c>
      <c r="AB214" t="s">
        <v>2193</v>
      </c>
      <c r="AC214" t="s">
        <v>2193</v>
      </c>
      <c r="AD214" t="s">
        <v>2193</v>
      </c>
      <c r="AF214" t="s">
        <v>4479</v>
      </c>
      <c r="AG214" t="s">
        <v>4480</v>
      </c>
      <c r="AH214" t="s">
        <v>4481</v>
      </c>
      <c r="AI214" t="s">
        <v>4482</v>
      </c>
      <c r="AJ214" t="s">
        <v>4483</v>
      </c>
      <c r="AK214" t="s">
        <v>4484</v>
      </c>
    </row>
    <row r="215" spans="1:37">
      <c r="A215">
        <v>13423730377</v>
      </c>
      <c r="B215">
        <v>416108787</v>
      </c>
      <c r="C215" s="246">
        <v>44648.83326388889</v>
      </c>
      <c r="D215" s="246">
        <v>44662.964942129627</v>
      </c>
      <c r="E215" t="s">
        <v>4485</v>
      </c>
      <c r="J215" t="s">
        <v>2193</v>
      </c>
      <c r="K215" t="s">
        <v>35</v>
      </c>
      <c r="L215" t="s">
        <v>4486</v>
      </c>
      <c r="M215" t="s">
        <v>4487</v>
      </c>
      <c r="N215" t="s">
        <v>4488</v>
      </c>
      <c r="O215" t="s">
        <v>4489</v>
      </c>
      <c r="P215" t="s">
        <v>2201</v>
      </c>
      <c r="Q215" t="s">
        <v>2198</v>
      </c>
      <c r="R215" t="s">
        <v>2200</v>
      </c>
      <c r="S215" t="s">
        <v>2198</v>
      </c>
      <c r="T215" t="s">
        <v>2201</v>
      </c>
      <c r="U215" t="s">
        <v>2198</v>
      </c>
      <c r="V215" t="s">
        <v>2201</v>
      </c>
      <c r="W215" t="s">
        <v>2200</v>
      </c>
      <c r="X215" t="s">
        <v>2203</v>
      </c>
      <c r="Y215" t="s">
        <v>2193</v>
      </c>
      <c r="Z215" t="s">
        <v>2193</v>
      </c>
      <c r="AA215" t="s">
        <v>2193</v>
      </c>
      <c r="AB215" t="s">
        <v>2193</v>
      </c>
      <c r="AC215" t="s">
        <v>2193</v>
      </c>
      <c r="AD215" t="s">
        <v>2193</v>
      </c>
      <c r="AF215" t="s">
        <v>4490</v>
      </c>
      <c r="AG215" t="s">
        <v>4491</v>
      </c>
      <c r="AH215" t="s">
        <v>4492</v>
      </c>
      <c r="AI215" t="s">
        <v>4493</v>
      </c>
      <c r="AJ215" t="s">
        <v>4494</v>
      </c>
      <c r="AK215" t="s">
        <v>4495</v>
      </c>
    </row>
    <row r="216" spans="1:37">
      <c r="A216">
        <v>13441625961</v>
      </c>
      <c r="B216">
        <v>416108787</v>
      </c>
      <c r="C216" s="246">
        <v>44662.603460648148</v>
      </c>
      <c r="D216" s="246">
        <v>44662.641099537039</v>
      </c>
      <c r="E216" t="s">
        <v>4496</v>
      </c>
      <c r="J216" t="s">
        <v>2193</v>
      </c>
      <c r="K216" t="s">
        <v>35</v>
      </c>
      <c r="L216" t="s">
        <v>4497</v>
      </c>
      <c r="M216" t="s">
        <v>2258</v>
      </c>
      <c r="N216" t="s">
        <v>4498</v>
      </c>
      <c r="O216" t="s">
        <v>4499</v>
      </c>
      <c r="P216" t="s">
        <v>2198</v>
      </c>
      <c r="Q216" t="s">
        <v>2200</v>
      </c>
      <c r="R216" t="s">
        <v>2198</v>
      </c>
      <c r="S216" t="s">
        <v>2198</v>
      </c>
      <c r="T216" t="s">
        <v>2202</v>
      </c>
      <c r="U216" t="s">
        <v>2201</v>
      </c>
      <c r="V216" t="s">
        <v>2201</v>
      </c>
      <c r="W216" t="s">
        <v>2198</v>
      </c>
      <c r="X216" t="s">
        <v>2203</v>
      </c>
      <c r="Y216" t="s">
        <v>2193</v>
      </c>
      <c r="Z216" t="s">
        <v>2193</v>
      </c>
      <c r="AA216" t="s">
        <v>2193</v>
      </c>
      <c r="AB216" t="s">
        <v>2193</v>
      </c>
      <c r="AC216" t="s">
        <v>2203</v>
      </c>
      <c r="AD216" t="s">
        <v>2193</v>
      </c>
      <c r="AF216" t="s">
        <v>4500</v>
      </c>
      <c r="AG216" t="s">
        <v>4501</v>
      </c>
      <c r="AH216" t="s">
        <v>4502</v>
      </c>
      <c r="AI216" t="s">
        <v>4503</v>
      </c>
      <c r="AJ216" t="s">
        <v>4504</v>
      </c>
      <c r="AK216" t="s">
        <v>4505</v>
      </c>
    </row>
    <row r="217" spans="1:37">
      <c r="A217">
        <v>13441624683</v>
      </c>
      <c r="B217">
        <v>416108787</v>
      </c>
      <c r="C217" s="246">
        <v>44662.601805555554</v>
      </c>
      <c r="D217" s="246">
        <v>44662.63925925926</v>
      </c>
      <c r="E217" t="s">
        <v>4506</v>
      </c>
      <c r="J217" t="s">
        <v>2193</v>
      </c>
      <c r="K217" t="s">
        <v>35</v>
      </c>
      <c r="L217" t="s">
        <v>4507</v>
      </c>
      <c r="M217" t="s">
        <v>4508</v>
      </c>
      <c r="N217" t="s">
        <v>4509</v>
      </c>
      <c r="O217" t="s">
        <v>4510</v>
      </c>
      <c r="P217" t="s">
        <v>2199</v>
      </c>
      <c r="Q217" t="s">
        <v>2200</v>
      </c>
      <c r="R217" t="s">
        <v>2202</v>
      </c>
      <c r="S217" t="s">
        <v>2199</v>
      </c>
      <c r="T217" t="s">
        <v>2202</v>
      </c>
      <c r="U217" t="s">
        <v>2202</v>
      </c>
      <c r="V217" t="s">
        <v>2199</v>
      </c>
      <c r="W217" t="s">
        <v>2202</v>
      </c>
      <c r="X217" t="s">
        <v>2203</v>
      </c>
      <c r="Y217" t="s">
        <v>2193</v>
      </c>
      <c r="Z217" t="s">
        <v>2193</v>
      </c>
      <c r="AA217" t="s">
        <v>2193</v>
      </c>
      <c r="AB217" t="s">
        <v>2193</v>
      </c>
      <c r="AC217" t="s">
        <v>2203</v>
      </c>
      <c r="AD217" t="s">
        <v>2193</v>
      </c>
      <c r="AF217" t="s">
        <v>4511</v>
      </c>
      <c r="AG217" t="s">
        <v>4512</v>
      </c>
      <c r="AH217" t="s">
        <v>4513</v>
      </c>
      <c r="AI217" t="s">
        <v>4514</v>
      </c>
      <c r="AJ217" t="s">
        <v>4515</v>
      </c>
      <c r="AK217" t="s">
        <v>4516</v>
      </c>
    </row>
    <row r="218" spans="1:37">
      <c r="A218">
        <v>13441628124</v>
      </c>
      <c r="B218">
        <v>416108787</v>
      </c>
      <c r="C218" s="246">
        <v>44662.604386574072</v>
      </c>
      <c r="D218" s="246">
        <v>44662.637743055559</v>
      </c>
      <c r="E218" t="s">
        <v>4517</v>
      </c>
      <c r="J218" t="s">
        <v>2193</v>
      </c>
      <c r="K218" t="s">
        <v>38</v>
      </c>
      <c r="L218" t="s">
        <v>4518</v>
      </c>
      <c r="M218" t="s">
        <v>4519</v>
      </c>
      <c r="N218" t="s">
        <v>4520</v>
      </c>
      <c r="O218" t="s">
        <v>4521</v>
      </c>
      <c r="P218" t="s">
        <v>2201</v>
      </c>
      <c r="Q218" t="s">
        <v>2198</v>
      </c>
      <c r="R218" t="s">
        <v>2200</v>
      </c>
      <c r="S218" t="s">
        <v>2202</v>
      </c>
      <c r="T218" t="s">
        <v>2202</v>
      </c>
      <c r="U218" t="s">
        <v>2202</v>
      </c>
      <c r="V218" t="s">
        <v>2199</v>
      </c>
      <c r="W218" t="s">
        <v>2200</v>
      </c>
      <c r="X218" t="s">
        <v>2203</v>
      </c>
      <c r="Y218" t="s">
        <v>2193</v>
      </c>
      <c r="Z218" t="s">
        <v>2193</v>
      </c>
      <c r="AA218" t="s">
        <v>2193</v>
      </c>
      <c r="AB218" t="s">
        <v>2193</v>
      </c>
      <c r="AC218" t="s">
        <v>2193</v>
      </c>
      <c r="AD218" t="s">
        <v>2203</v>
      </c>
      <c r="AF218" t="s">
        <v>4522</v>
      </c>
      <c r="AG218" t="s">
        <v>4523</v>
      </c>
      <c r="AH218" t="s">
        <v>4524</v>
      </c>
      <c r="AI218" t="s">
        <v>4525</v>
      </c>
      <c r="AJ218" t="s">
        <v>4526</v>
      </c>
      <c r="AK218" t="s">
        <v>4527</v>
      </c>
    </row>
    <row r="219" spans="1:37">
      <c r="A219">
        <v>13441623641</v>
      </c>
      <c r="B219">
        <v>416108787</v>
      </c>
      <c r="C219" s="246">
        <v>44662.601400462961</v>
      </c>
      <c r="D219" s="246">
        <v>44662.635381944441</v>
      </c>
      <c r="E219" t="s">
        <v>4528</v>
      </c>
      <c r="J219" t="s">
        <v>2193</v>
      </c>
      <c r="K219" t="s">
        <v>35</v>
      </c>
      <c r="L219" t="s">
        <v>4529</v>
      </c>
      <c r="M219" t="s">
        <v>2258</v>
      </c>
      <c r="N219" t="s">
        <v>4530</v>
      </c>
      <c r="O219" t="s">
        <v>4531</v>
      </c>
      <c r="P219" t="s">
        <v>2198</v>
      </c>
      <c r="Q219" t="s">
        <v>2200</v>
      </c>
      <c r="R219" t="s">
        <v>2202</v>
      </c>
      <c r="S219" t="s">
        <v>2202</v>
      </c>
      <c r="T219" t="s">
        <v>2201</v>
      </c>
      <c r="U219" t="s">
        <v>2202</v>
      </c>
      <c r="V219" t="s">
        <v>2202</v>
      </c>
      <c r="W219" t="s">
        <v>2198</v>
      </c>
      <c r="X219" t="s">
        <v>2203</v>
      </c>
      <c r="Y219" t="s">
        <v>2193</v>
      </c>
      <c r="Z219" t="s">
        <v>2193</v>
      </c>
      <c r="AA219" t="s">
        <v>2193</v>
      </c>
      <c r="AB219" t="s">
        <v>2193</v>
      </c>
      <c r="AC219" t="s">
        <v>2203</v>
      </c>
      <c r="AD219" t="s">
        <v>2193</v>
      </c>
      <c r="AF219" t="s">
        <v>4532</v>
      </c>
      <c r="AG219" t="s">
        <v>4533</v>
      </c>
      <c r="AH219" t="s">
        <v>4534</v>
      </c>
      <c r="AI219" t="s">
        <v>4535</v>
      </c>
      <c r="AJ219" t="s">
        <v>4536</v>
      </c>
      <c r="AK219" t="s">
        <v>4537</v>
      </c>
    </row>
    <row r="220" spans="1:37">
      <c r="A220">
        <v>13441626367</v>
      </c>
      <c r="B220">
        <v>416108787</v>
      </c>
      <c r="C220" s="246">
        <v>44662.603645833333</v>
      </c>
      <c r="D220" s="246">
        <v>44662.631631944445</v>
      </c>
      <c r="E220" t="s">
        <v>2621</v>
      </c>
      <c r="J220" t="s">
        <v>2193</v>
      </c>
      <c r="K220" t="s">
        <v>35</v>
      </c>
      <c r="L220" t="s">
        <v>4538</v>
      </c>
      <c r="M220" t="s">
        <v>2258</v>
      </c>
      <c r="N220" t="s">
        <v>4539</v>
      </c>
      <c r="O220" t="s">
        <v>4540</v>
      </c>
      <c r="P220" t="s">
        <v>2198</v>
      </c>
      <c r="Q220" t="s">
        <v>2200</v>
      </c>
      <c r="R220" t="s">
        <v>2201</v>
      </c>
      <c r="S220" t="s">
        <v>2202</v>
      </c>
      <c r="T220" t="s">
        <v>2200</v>
      </c>
      <c r="U220" t="s">
        <v>2199</v>
      </c>
      <c r="V220" t="s">
        <v>2199</v>
      </c>
      <c r="W220" t="s">
        <v>2200</v>
      </c>
      <c r="X220" t="s">
        <v>2203</v>
      </c>
      <c r="Y220" t="s">
        <v>2193</v>
      </c>
      <c r="Z220" t="s">
        <v>2193</v>
      </c>
      <c r="AA220" t="s">
        <v>2193</v>
      </c>
      <c r="AB220" t="s">
        <v>2193</v>
      </c>
      <c r="AC220" t="s">
        <v>2193</v>
      </c>
      <c r="AD220" t="s">
        <v>2193</v>
      </c>
      <c r="AF220" t="s">
        <v>4541</v>
      </c>
      <c r="AG220" t="s">
        <v>4542</v>
      </c>
      <c r="AH220" t="s">
        <v>4543</v>
      </c>
      <c r="AI220" t="s">
        <v>4544</v>
      </c>
      <c r="AJ220" t="s">
        <v>4545</v>
      </c>
      <c r="AK220" t="s">
        <v>4546</v>
      </c>
    </row>
    <row r="221" spans="1:37">
      <c r="A221">
        <v>13441636025</v>
      </c>
      <c r="B221">
        <v>416108787</v>
      </c>
      <c r="C221" s="246">
        <v>44662.609768518516</v>
      </c>
      <c r="D221" s="246">
        <v>44662.629594907405</v>
      </c>
      <c r="E221" t="s">
        <v>4547</v>
      </c>
      <c r="J221" t="s">
        <v>2193</v>
      </c>
      <c r="K221" t="s">
        <v>35</v>
      </c>
      <c r="L221" t="s">
        <v>4548</v>
      </c>
      <c r="M221" t="s">
        <v>4549</v>
      </c>
      <c r="N221" t="s">
        <v>4550</v>
      </c>
      <c r="O221" t="s">
        <v>4551</v>
      </c>
      <c r="P221" t="s">
        <v>2201</v>
      </c>
      <c r="Q221" t="s">
        <v>2200</v>
      </c>
      <c r="R221" t="s">
        <v>2200</v>
      </c>
      <c r="S221" t="s">
        <v>2198</v>
      </c>
      <c r="T221" t="s">
        <v>2202</v>
      </c>
      <c r="U221" t="s">
        <v>2202</v>
      </c>
      <c r="V221" t="s">
        <v>2201</v>
      </c>
      <c r="W221" t="s">
        <v>2200</v>
      </c>
      <c r="X221" t="s">
        <v>2203</v>
      </c>
      <c r="Y221" t="s">
        <v>2193</v>
      </c>
      <c r="Z221" t="s">
        <v>2193</v>
      </c>
      <c r="AA221" t="s">
        <v>2203</v>
      </c>
      <c r="AB221" t="s">
        <v>2193</v>
      </c>
      <c r="AC221" t="s">
        <v>2203</v>
      </c>
      <c r="AD221" t="s">
        <v>2193</v>
      </c>
      <c r="AF221" t="s">
        <v>4552</v>
      </c>
      <c r="AG221" t="s">
        <v>4553</v>
      </c>
      <c r="AH221" t="s">
        <v>4554</v>
      </c>
      <c r="AI221" t="s">
        <v>4555</v>
      </c>
      <c r="AJ221" t="s">
        <v>4556</v>
      </c>
      <c r="AK221" t="s">
        <v>4557</v>
      </c>
    </row>
    <row r="222" spans="1:37">
      <c r="A222">
        <v>13441458347</v>
      </c>
      <c r="B222">
        <v>416108787</v>
      </c>
      <c r="C222" s="246">
        <v>44662.517939814818</v>
      </c>
      <c r="D222" s="246">
        <v>44662.583726851852</v>
      </c>
      <c r="E222" t="s">
        <v>4558</v>
      </c>
      <c r="J222" t="s">
        <v>2193</v>
      </c>
      <c r="K222" t="s">
        <v>38</v>
      </c>
      <c r="L222" t="s">
        <v>4559</v>
      </c>
      <c r="M222" t="s">
        <v>2258</v>
      </c>
      <c r="N222" t="s">
        <v>4560</v>
      </c>
      <c r="O222" t="s">
        <v>4561</v>
      </c>
      <c r="P222" t="s">
        <v>2199</v>
      </c>
      <c r="Q222" t="s">
        <v>2198</v>
      </c>
      <c r="R222" t="s">
        <v>2200</v>
      </c>
      <c r="S222" t="s">
        <v>2198</v>
      </c>
      <c r="T222" t="s">
        <v>2202</v>
      </c>
      <c r="U222" t="s">
        <v>2199</v>
      </c>
      <c r="V222" t="s">
        <v>2201</v>
      </c>
      <c r="W222" t="s">
        <v>2198</v>
      </c>
      <c r="X222" t="s">
        <v>2203</v>
      </c>
      <c r="Y222" t="s">
        <v>2193</v>
      </c>
      <c r="Z222" t="s">
        <v>2193</v>
      </c>
      <c r="AA222" t="s">
        <v>2193</v>
      </c>
      <c r="AB222" t="s">
        <v>2193</v>
      </c>
      <c r="AC222" t="s">
        <v>2193</v>
      </c>
      <c r="AD222" t="s">
        <v>2203</v>
      </c>
      <c r="AF222" t="s">
        <v>4562</v>
      </c>
      <c r="AG222" t="s">
        <v>4563</v>
      </c>
      <c r="AH222" t="s">
        <v>4564</v>
      </c>
      <c r="AI222" t="s">
        <v>4565</v>
      </c>
      <c r="AJ222" t="s">
        <v>4566</v>
      </c>
      <c r="AK222" t="s">
        <v>4567</v>
      </c>
    </row>
    <row r="223" spans="1:37">
      <c r="A223">
        <v>13441459376</v>
      </c>
      <c r="B223">
        <v>416108787</v>
      </c>
      <c r="C223" s="246">
        <v>44662.518946759257</v>
      </c>
      <c r="D223" s="246">
        <v>44662.582442129627</v>
      </c>
      <c r="E223" t="s">
        <v>2621</v>
      </c>
      <c r="J223" t="s">
        <v>2193</v>
      </c>
      <c r="K223" t="s">
        <v>38</v>
      </c>
      <c r="L223" t="s">
        <v>4568</v>
      </c>
      <c r="M223" t="s">
        <v>4569</v>
      </c>
      <c r="N223" t="s">
        <v>4570</v>
      </c>
      <c r="O223" t="s">
        <v>4571</v>
      </c>
      <c r="P223" t="s">
        <v>2201</v>
      </c>
      <c r="Q223" t="s">
        <v>2200</v>
      </c>
      <c r="R223" t="s">
        <v>2198</v>
      </c>
      <c r="S223" t="s">
        <v>2202</v>
      </c>
      <c r="T223" t="s">
        <v>2201</v>
      </c>
      <c r="U223" t="s">
        <v>2202</v>
      </c>
      <c r="V223" t="s">
        <v>2199</v>
      </c>
      <c r="W223" t="s">
        <v>2198</v>
      </c>
      <c r="X223" t="s">
        <v>2203</v>
      </c>
      <c r="Y223" t="s">
        <v>2203</v>
      </c>
      <c r="Z223" t="s">
        <v>2193</v>
      </c>
      <c r="AA223" t="s">
        <v>2203</v>
      </c>
      <c r="AB223" t="s">
        <v>2193</v>
      </c>
      <c r="AC223" t="s">
        <v>2193</v>
      </c>
      <c r="AD223" t="s">
        <v>2193</v>
      </c>
      <c r="AF223" t="s">
        <v>4572</v>
      </c>
      <c r="AG223" t="s">
        <v>4573</v>
      </c>
      <c r="AH223" t="s">
        <v>4574</v>
      </c>
      <c r="AI223" t="s">
        <v>4575</v>
      </c>
      <c r="AJ223" t="s">
        <v>4576</v>
      </c>
      <c r="AK223" t="s">
        <v>4577</v>
      </c>
    </row>
    <row r="224" spans="1:37">
      <c r="A224">
        <v>13441458106</v>
      </c>
      <c r="B224">
        <v>416108787</v>
      </c>
      <c r="C224" s="246">
        <v>44662.51840277778</v>
      </c>
      <c r="D224" s="246">
        <v>44662.566481481481</v>
      </c>
      <c r="E224" t="s">
        <v>4578</v>
      </c>
      <c r="J224" t="s">
        <v>2193</v>
      </c>
      <c r="K224" t="s">
        <v>38</v>
      </c>
      <c r="L224" t="s">
        <v>4579</v>
      </c>
      <c r="M224" t="s">
        <v>4580</v>
      </c>
      <c r="N224" t="s">
        <v>4581</v>
      </c>
      <c r="O224" t="s">
        <v>4582</v>
      </c>
      <c r="P224" t="s">
        <v>2198</v>
      </c>
      <c r="Q224" t="s">
        <v>2200</v>
      </c>
      <c r="R224" t="s">
        <v>2200</v>
      </c>
      <c r="S224" t="s">
        <v>2200</v>
      </c>
      <c r="T224" t="s">
        <v>2201</v>
      </c>
      <c r="U224" t="s">
        <v>2202</v>
      </c>
      <c r="V224" t="s">
        <v>2202</v>
      </c>
      <c r="W224" t="s">
        <v>2198</v>
      </c>
      <c r="X224" t="s">
        <v>2203</v>
      </c>
      <c r="Y224" t="s">
        <v>2193</v>
      </c>
      <c r="Z224" t="s">
        <v>2193</v>
      </c>
      <c r="AA224" t="s">
        <v>2193</v>
      </c>
      <c r="AB224" t="s">
        <v>2193</v>
      </c>
      <c r="AC224" t="s">
        <v>2203</v>
      </c>
      <c r="AD224" t="s">
        <v>2193</v>
      </c>
      <c r="AF224" t="s">
        <v>4583</v>
      </c>
      <c r="AG224" t="s">
        <v>4584</v>
      </c>
      <c r="AH224" t="s">
        <v>4585</v>
      </c>
      <c r="AI224" t="s">
        <v>4586</v>
      </c>
      <c r="AJ224" t="s">
        <v>4587</v>
      </c>
      <c r="AK224" t="s">
        <v>4588</v>
      </c>
    </row>
    <row r="225" spans="1:37">
      <c r="A225">
        <v>13441457565</v>
      </c>
      <c r="B225">
        <v>416108787</v>
      </c>
      <c r="C225" s="246">
        <v>44662.518090277779</v>
      </c>
      <c r="D225" s="246">
        <v>44662.550300925926</v>
      </c>
      <c r="E225" t="s">
        <v>4589</v>
      </c>
      <c r="J225" t="s">
        <v>2193</v>
      </c>
      <c r="K225" t="s">
        <v>35</v>
      </c>
      <c r="L225" t="s">
        <v>4590</v>
      </c>
      <c r="M225" t="s">
        <v>4591</v>
      </c>
      <c r="N225" t="s">
        <v>4592</v>
      </c>
      <c r="O225" t="s">
        <v>4593</v>
      </c>
      <c r="P225" t="s">
        <v>2201</v>
      </c>
      <c r="Q225" t="s">
        <v>2200</v>
      </c>
      <c r="R225" t="s">
        <v>2198</v>
      </c>
      <c r="S225" t="s">
        <v>2202</v>
      </c>
      <c r="T225" t="s">
        <v>2201</v>
      </c>
      <c r="U225" t="s">
        <v>2202</v>
      </c>
      <c r="V225" t="s">
        <v>2199</v>
      </c>
      <c r="W225" t="s">
        <v>2198</v>
      </c>
      <c r="X225" t="s">
        <v>2203</v>
      </c>
      <c r="Y225" t="s">
        <v>2193</v>
      </c>
      <c r="Z225" t="s">
        <v>2193</v>
      </c>
      <c r="AA225" t="s">
        <v>2193</v>
      </c>
      <c r="AB225" t="s">
        <v>2193</v>
      </c>
      <c r="AC225" t="s">
        <v>2193</v>
      </c>
      <c r="AD225" t="s">
        <v>2193</v>
      </c>
      <c r="AF225" t="s">
        <v>4594</v>
      </c>
      <c r="AG225" t="s">
        <v>4595</v>
      </c>
      <c r="AH225" t="s">
        <v>4596</v>
      </c>
      <c r="AI225" t="s">
        <v>4597</v>
      </c>
      <c r="AJ225" t="s">
        <v>4598</v>
      </c>
      <c r="AK225" t="s">
        <v>4599</v>
      </c>
    </row>
    <row r="226" spans="1:37">
      <c r="A226">
        <v>13441459070</v>
      </c>
      <c r="B226">
        <v>416108787</v>
      </c>
      <c r="C226" s="246">
        <v>44662.518761574072</v>
      </c>
      <c r="D226" s="246">
        <v>44662.546979166669</v>
      </c>
      <c r="E226" t="s">
        <v>2968</v>
      </c>
      <c r="J226" t="s">
        <v>2193</v>
      </c>
      <c r="K226" t="s">
        <v>35</v>
      </c>
      <c r="L226" t="s">
        <v>4600</v>
      </c>
      <c r="M226" t="s">
        <v>4601</v>
      </c>
      <c r="N226" t="s">
        <v>4602</v>
      </c>
      <c r="O226" t="s">
        <v>4603</v>
      </c>
      <c r="P226" t="s">
        <v>2201</v>
      </c>
      <c r="Q226" t="s">
        <v>2200</v>
      </c>
      <c r="R226" t="s">
        <v>2198</v>
      </c>
      <c r="S226" t="s">
        <v>2200</v>
      </c>
      <c r="T226" t="s">
        <v>2198</v>
      </c>
      <c r="U226" t="s">
        <v>2198</v>
      </c>
      <c r="V226" t="s">
        <v>2199</v>
      </c>
      <c r="W226" t="s">
        <v>2200</v>
      </c>
      <c r="X226" t="s">
        <v>2193</v>
      </c>
      <c r="Y226" t="s">
        <v>2193</v>
      </c>
      <c r="Z226" t="s">
        <v>2193</v>
      </c>
      <c r="AA226" t="s">
        <v>2193</v>
      </c>
      <c r="AB226" t="s">
        <v>2203</v>
      </c>
      <c r="AC226" t="s">
        <v>2193</v>
      </c>
      <c r="AD226" t="s">
        <v>2193</v>
      </c>
      <c r="AF226" t="s">
        <v>4604</v>
      </c>
      <c r="AG226" t="s">
        <v>4605</v>
      </c>
      <c r="AH226" t="s">
        <v>4606</v>
      </c>
      <c r="AI226" t="s">
        <v>4607</v>
      </c>
      <c r="AJ226" t="s">
        <v>4608</v>
      </c>
      <c r="AK226" t="s">
        <v>4609</v>
      </c>
    </row>
    <row r="227" spans="1:37">
      <c r="A227">
        <v>13441459199</v>
      </c>
      <c r="B227">
        <v>416108787</v>
      </c>
      <c r="C227" s="246">
        <v>44662.51898148148</v>
      </c>
      <c r="D227" s="246">
        <v>44662.546041666668</v>
      </c>
      <c r="E227" t="s">
        <v>2621</v>
      </c>
      <c r="J227" t="s">
        <v>2193</v>
      </c>
      <c r="K227" t="s">
        <v>38</v>
      </c>
      <c r="L227" t="s">
        <v>4610</v>
      </c>
      <c r="M227" t="s">
        <v>4611</v>
      </c>
      <c r="N227" t="s">
        <v>4612</v>
      </c>
      <c r="O227" t="s">
        <v>4613</v>
      </c>
      <c r="P227" t="s">
        <v>2198</v>
      </c>
      <c r="Q227" t="s">
        <v>2198</v>
      </c>
      <c r="R227" t="s">
        <v>2200</v>
      </c>
      <c r="S227" t="s">
        <v>2198</v>
      </c>
      <c r="T227" t="s">
        <v>2201</v>
      </c>
      <c r="U227" t="s">
        <v>2202</v>
      </c>
      <c r="V227" t="s">
        <v>2199</v>
      </c>
      <c r="W227" t="s">
        <v>2198</v>
      </c>
      <c r="X227" t="s">
        <v>2203</v>
      </c>
      <c r="Y227" t="s">
        <v>2193</v>
      </c>
      <c r="Z227" t="s">
        <v>2193</v>
      </c>
      <c r="AA227" t="s">
        <v>2193</v>
      </c>
      <c r="AB227" t="s">
        <v>2193</v>
      </c>
      <c r="AC227" t="s">
        <v>2193</v>
      </c>
      <c r="AD227" t="s">
        <v>2193</v>
      </c>
      <c r="AF227" t="s">
        <v>3723</v>
      </c>
      <c r="AG227" t="s">
        <v>4614</v>
      </c>
      <c r="AH227" t="s">
        <v>4615</v>
      </c>
      <c r="AI227" t="s">
        <v>4616</v>
      </c>
      <c r="AJ227" t="s">
        <v>4617</v>
      </c>
      <c r="AK227" t="s">
        <v>4618</v>
      </c>
    </row>
    <row r="228" spans="1:37">
      <c r="A228">
        <v>13441459779</v>
      </c>
      <c r="B228">
        <v>416108787</v>
      </c>
      <c r="C228" s="246">
        <v>44662.51898148148</v>
      </c>
      <c r="D228" s="246">
        <v>44662.545798611114</v>
      </c>
      <c r="E228" t="s">
        <v>4619</v>
      </c>
      <c r="J228" t="s">
        <v>2193</v>
      </c>
      <c r="K228" t="s">
        <v>35</v>
      </c>
      <c r="L228" t="s">
        <v>4620</v>
      </c>
      <c r="M228" t="s">
        <v>4621</v>
      </c>
      <c r="N228" t="s">
        <v>4622</v>
      </c>
      <c r="O228" t="s">
        <v>4623</v>
      </c>
      <c r="P228" t="s">
        <v>2198</v>
      </c>
      <c r="Q228" t="s">
        <v>2200</v>
      </c>
      <c r="R228" t="s">
        <v>2200</v>
      </c>
      <c r="S228" t="s">
        <v>2200</v>
      </c>
      <c r="T228" t="s">
        <v>2202</v>
      </c>
      <c r="U228" t="s">
        <v>2198</v>
      </c>
      <c r="V228" t="s">
        <v>2199</v>
      </c>
      <c r="W228" t="s">
        <v>2200</v>
      </c>
      <c r="X228" t="s">
        <v>2203</v>
      </c>
      <c r="Y228" t="s">
        <v>2193</v>
      </c>
      <c r="Z228" t="s">
        <v>2193</v>
      </c>
      <c r="AA228" t="s">
        <v>2193</v>
      </c>
      <c r="AB228" t="s">
        <v>2193</v>
      </c>
      <c r="AC228" t="s">
        <v>2193</v>
      </c>
      <c r="AD228" t="s">
        <v>2193</v>
      </c>
      <c r="AF228" t="s">
        <v>4624</v>
      </c>
      <c r="AG228" t="s">
        <v>4625</v>
      </c>
      <c r="AH228" t="s">
        <v>4626</v>
      </c>
      <c r="AI228" t="s">
        <v>4627</v>
      </c>
      <c r="AJ228" t="s">
        <v>4628</v>
      </c>
      <c r="AK228" t="s">
        <v>4629</v>
      </c>
    </row>
    <row r="229" spans="1:37">
      <c r="A229">
        <v>13441458710</v>
      </c>
      <c r="B229">
        <v>416108787</v>
      </c>
      <c r="C229" s="246">
        <v>44662.518171296295</v>
      </c>
      <c r="D229" s="246">
        <v>44662.545532407406</v>
      </c>
      <c r="E229" t="s">
        <v>4630</v>
      </c>
      <c r="J229" t="s">
        <v>2193</v>
      </c>
      <c r="K229" t="s">
        <v>38</v>
      </c>
      <c r="L229" t="s">
        <v>4631</v>
      </c>
      <c r="M229" t="s">
        <v>2258</v>
      </c>
      <c r="N229" t="s">
        <v>4632</v>
      </c>
      <c r="O229" t="s">
        <v>4633</v>
      </c>
      <c r="P229" t="s">
        <v>2202</v>
      </c>
      <c r="Q229" t="s">
        <v>2200</v>
      </c>
      <c r="R229" t="s">
        <v>2200</v>
      </c>
      <c r="S229" t="s">
        <v>2198</v>
      </c>
      <c r="T229" t="s">
        <v>2201</v>
      </c>
      <c r="U229" t="s">
        <v>2198</v>
      </c>
      <c r="V229" t="s">
        <v>2199</v>
      </c>
      <c r="W229" t="s">
        <v>2198</v>
      </c>
      <c r="X229" t="s">
        <v>2193</v>
      </c>
      <c r="Y229" t="s">
        <v>2203</v>
      </c>
      <c r="Z229" t="s">
        <v>2203</v>
      </c>
      <c r="AA229" t="s">
        <v>2193</v>
      </c>
      <c r="AB229" t="s">
        <v>2193</v>
      </c>
      <c r="AC229" t="s">
        <v>2203</v>
      </c>
      <c r="AD229" t="s">
        <v>2203</v>
      </c>
      <c r="AF229" t="s">
        <v>4634</v>
      </c>
      <c r="AG229" t="s">
        <v>4635</v>
      </c>
      <c r="AH229" t="s">
        <v>4636</v>
      </c>
      <c r="AI229" t="s">
        <v>4637</v>
      </c>
      <c r="AJ229" t="s">
        <v>4638</v>
      </c>
      <c r="AK229" t="s">
        <v>4639</v>
      </c>
    </row>
    <row r="230" spans="1:37">
      <c r="A230">
        <v>13441457777</v>
      </c>
      <c r="B230">
        <v>416108787</v>
      </c>
      <c r="C230" s="246">
        <v>44662.518136574072</v>
      </c>
      <c r="D230" s="246">
        <v>44662.54420138889</v>
      </c>
      <c r="E230" t="s">
        <v>4640</v>
      </c>
      <c r="J230" t="s">
        <v>2193</v>
      </c>
      <c r="K230" t="s">
        <v>38</v>
      </c>
      <c r="L230" t="s">
        <v>4641</v>
      </c>
      <c r="M230" t="s">
        <v>4642</v>
      </c>
      <c r="N230" t="s">
        <v>4643</v>
      </c>
      <c r="O230" t="s">
        <v>4644</v>
      </c>
      <c r="P230" t="s">
        <v>2199</v>
      </c>
      <c r="Q230" t="s">
        <v>2200</v>
      </c>
      <c r="R230" t="s">
        <v>2198</v>
      </c>
      <c r="S230" t="s">
        <v>2198</v>
      </c>
      <c r="T230" t="s">
        <v>2202</v>
      </c>
      <c r="U230" t="s">
        <v>2202</v>
      </c>
      <c r="V230" t="s">
        <v>2202</v>
      </c>
      <c r="W230" t="s">
        <v>2200</v>
      </c>
      <c r="X230" t="s">
        <v>2193</v>
      </c>
      <c r="Y230" t="s">
        <v>2193</v>
      </c>
      <c r="Z230" t="s">
        <v>2193</v>
      </c>
      <c r="AA230" t="s">
        <v>2193</v>
      </c>
      <c r="AB230" t="s">
        <v>2193</v>
      </c>
      <c r="AC230" t="s">
        <v>2193</v>
      </c>
      <c r="AD230" t="s">
        <v>2193</v>
      </c>
      <c r="AF230" t="s">
        <v>4645</v>
      </c>
      <c r="AG230" t="s">
        <v>4646</v>
      </c>
      <c r="AH230" t="s">
        <v>4647</v>
      </c>
      <c r="AI230" t="s">
        <v>4648</v>
      </c>
      <c r="AJ230" t="s">
        <v>4649</v>
      </c>
      <c r="AK230" t="s">
        <v>4650</v>
      </c>
    </row>
    <row r="231" spans="1:37">
      <c r="A231">
        <v>13441458105</v>
      </c>
      <c r="B231">
        <v>416108787</v>
      </c>
      <c r="C231" s="246">
        <v>44662.518333333333</v>
      </c>
      <c r="D231" s="246">
        <v>44662.54314814815</v>
      </c>
      <c r="E231" t="s">
        <v>4651</v>
      </c>
      <c r="J231" t="s">
        <v>2193</v>
      </c>
      <c r="K231" t="s">
        <v>38</v>
      </c>
      <c r="L231" t="s">
        <v>4652</v>
      </c>
      <c r="M231" t="s">
        <v>4653</v>
      </c>
      <c r="N231" t="s">
        <v>4654</v>
      </c>
      <c r="O231" t="s">
        <v>4655</v>
      </c>
      <c r="P231" t="s">
        <v>2198</v>
      </c>
      <c r="Q231" t="s">
        <v>2201</v>
      </c>
      <c r="R231" t="s">
        <v>2200</v>
      </c>
      <c r="S231" t="s">
        <v>2200</v>
      </c>
      <c r="T231" t="s">
        <v>2202</v>
      </c>
      <c r="U231" t="s">
        <v>2202</v>
      </c>
      <c r="V231" t="s">
        <v>2202</v>
      </c>
      <c r="W231" t="s">
        <v>2198</v>
      </c>
      <c r="X231" t="s">
        <v>2193</v>
      </c>
      <c r="Y231" t="s">
        <v>2203</v>
      </c>
      <c r="Z231" t="s">
        <v>2193</v>
      </c>
      <c r="AA231" t="s">
        <v>2193</v>
      </c>
      <c r="AB231" t="s">
        <v>2193</v>
      </c>
      <c r="AC231" t="s">
        <v>2203</v>
      </c>
      <c r="AD231" t="s">
        <v>2193</v>
      </c>
      <c r="AF231" t="s">
        <v>4656</v>
      </c>
      <c r="AG231" t="s">
        <v>4657</v>
      </c>
      <c r="AH231" t="s">
        <v>4658</v>
      </c>
      <c r="AI231" t="s">
        <v>4659</v>
      </c>
      <c r="AJ231" t="s">
        <v>4660</v>
      </c>
      <c r="AK231" t="s">
        <v>4661</v>
      </c>
    </row>
    <row r="232" spans="1:37">
      <c r="A232">
        <v>13441457707</v>
      </c>
      <c r="B232">
        <v>416108787</v>
      </c>
      <c r="C232" s="246">
        <v>44662.518263888887</v>
      </c>
      <c r="D232" s="246">
        <v>44662.542615740742</v>
      </c>
      <c r="E232" t="s">
        <v>4662</v>
      </c>
      <c r="J232" t="s">
        <v>2193</v>
      </c>
      <c r="K232" t="s">
        <v>35</v>
      </c>
      <c r="L232" t="s">
        <v>4663</v>
      </c>
      <c r="M232" t="s">
        <v>4664</v>
      </c>
      <c r="N232" t="s">
        <v>4665</v>
      </c>
      <c r="O232" t="s">
        <v>4666</v>
      </c>
      <c r="P232" t="s">
        <v>2199</v>
      </c>
      <c r="Q232" t="s">
        <v>2200</v>
      </c>
      <c r="R232" t="s">
        <v>2200</v>
      </c>
      <c r="S232" t="s">
        <v>2202</v>
      </c>
      <c r="T232" t="s">
        <v>2199</v>
      </c>
      <c r="U232" t="s">
        <v>2198</v>
      </c>
      <c r="V232" t="s">
        <v>2199</v>
      </c>
      <c r="W232" t="s">
        <v>2200</v>
      </c>
      <c r="X232" t="s">
        <v>2203</v>
      </c>
      <c r="Y232" t="s">
        <v>2203</v>
      </c>
      <c r="Z232" t="s">
        <v>2193</v>
      </c>
      <c r="AA232" t="s">
        <v>2203</v>
      </c>
      <c r="AB232" t="s">
        <v>2193</v>
      </c>
      <c r="AC232" t="s">
        <v>2203</v>
      </c>
      <c r="AD232" t="s">
        <v>2193</v>
      </c>
      <c r="AF232" t="s">
        <v>4667</v>
      </c>
      <c r="AG232" t="s">
        <v>4668</v>
      </c>
      <c r="AH232" t="s">
        <v>4669</v>
      </c>
      <c r="AI232" t="s">
        <v>4670</v>
      </c>
      <c r="AJ232" t="s">
        <v>4671</v>
      </c>
      <c r="AK232" t="s">
        <v>4672</v>
      </c>
    </row>
    <row r="233" spans="1:37">
      <c r="A233">
        <v>13441457465</v>
      </c>
      <c r="B233">
        <v>416108787</v>
      </c>
      <c r="C233" s="246">
        <v>44662.51829861111</v>
      </c>
      <c r="D233" s="246">
        <v>44662.542500000003</v>
      </c>
      <c r="E233" t="s">
        <v>4673</v>
      </c>
      <c r="J233" t="s">
        <v>2193</v>
      </c>
      <c r="K233" t="s">
        <v>38</v>
      </c>
      <c r="L233" t="s">
        <v>4674</v>
      </c>
      <c r="M233" t="s">
        <v>4675</v>
      </c>
      <c r="N233" t="s">
        <v>4676</v>
      </c>
      <c r="O233" t="s">
        <v>4677</v>
      </c>
      <c r="P233" t="s">
        <v>2198</v>
      </c>
      <c r="Q233" t="s">
        <v>2198</v>
      </c>
      <c r="R233" t="s">
        <v>2202</v>
      </c>
      <c r="S233" t="s">
        <v>2198</v>
      </c>
      <c r="T233" t="s">
        <v>2200</v>
      </c>
      <c r="U233" t="s">
        <v>2202</v>
      </c>
      <c r="V233" t="s">
        <v>2202</v>
      </c>
      <c r="W233" t="s">
        <v>2198</v>
      </c>
      <c r="X233" t="s">
        <v>2193</v>
      </c>
      <c r="Y233" t="s">
        <v>2193</v>
      </c>
      <c r="Z233" t="s">
        <v>2193</v>
      </c>
      <c r="AA233" t="s">
        <v>2193</v>
      </c>
      <c r="AB233" t="s">
        <v>2193</v>
      </c>
      <c r="AC233" t="s">
        <v>2203</v>
      </c>
      <c r="AD233" t="s">
        <v>2203</v>
      </c>
      <c r="AF233" t="s">
        <v>4678</v>
      </c>
      <c r="AG233" t="s">
        <v>4679</v>
      </c>
      <c r="AH233" t="s">
        <v>4680</v>
      </c>
      <c r="AI233" t="s">
        <v>4681</v>
      </c>
      <c r="AJ233" t="s">
        <v>4682</v>
      </c>
      <c r="AK233" t="s">
        <v>4683</v>
      </c>
    </row>
    <row r="234" spans="1:37">
      <c r="A234">
        <v>13441457881</v>
      </c>
      <c r="B234">
        <v>416108787</v>
      </c>
      <c r="C234" s="246">
        <v>44662.518761574072</v>
      </c>
      <c r="D234" s="246">
        <v>44662.542175925926</v>
      </c>
      <c r="E234" t="s">
        <v>4684</v>
      </c>
      <c r="J234" t="s">
        <v>2193</v>
      </c>
      <c r="K234" t="s">
        <v>35</v>
      </c>
      <c r="L234" t="s">
        <v>4685</v>
      </c>
      <c r="M234" t="s">
        <v>4686</v>
      </c>
      <c r="N234" t="s">
        <v>4687</v>
      </c>
      <c r="O234" t="s">
        <v>4688</v>
      </c>
      <c r="P234" t="s">
        <v>2200</v>
      </c>
      <c r="Q234" t="s">
        <v>2200</v>
      </c>
      <c r="R234" t="s">
        <v>2200</v>
      </c>
      <c r="S234" t="s">
        <v>2198</v>
      </c>
      <c r="T234" t="s">
        <v>2202</v>
      </c>
      <c r="U234" t="s">
        <v>2201</v>
      </c>
      <c r="V234" t="s">
        <v>2202</v>
      </c>
      <c r="W234" t="s">
        <v>2198</v>
      </c>
      <c r="X234" t="s">
        <v>2203</v>
      </c>
      <c r="Y234" t="s">
        <v>2193</v>
      </c>
      <c r="Z234" t="s">
        <v>2193</v>
      </c>
      <c r="AA234" t="s">
        <v>2203</v>
      </c>
      <c r="AB234" t="s">
        <v>2193</v>
      </c>
      <c r="AC234" t="s">
        <v>2193</v>
      </c>
      <c r="AD234" t="s">
        <v>2193</v>
      </c>
      <c r="AF234" t="s">
        <v>4689</v>
      </c>
      <c r="AG234" t="s">
        <v>4690</v>
      </c>
      <c r="AH234" t="s">
        <v>4691</v>
      </c>
      <c r="AI234" t="s">
        <v>4692</v>
      </c>
      <c r="AJ234" t="s">
        <v>4693</v>
      </c>
      <c r="AK234" t="s">
        <v>4694</v>
      </c>
    </row>
    <row r="235" spans="1:37">
      <c r="A235">
        <v>13441457851</v>
      </c>
      <c r="B235">
        <v>416108787</v>
      </c>
      <c r="C235" s="246">
        <v>44662.517939814818</v>
      </c>
      <c r="D235" s="246">
        <v>44662.541898148149</v>
      </c>
      <c r="E235" t="s">
        <v>4695</v>
      </c>
      <c r="J235" t="s">
        <v>2193</v>
      </c>
      <c r="K235" t="s">
        <v>35</v>
      </c>
      <c r="L235" t="s">
        <v>4696</v>
      </c>
      <c r="M235" t="s">
        <v>4697</v>
      </c>
      <c r="N235" t="s">
        <v>4698</v>
      </c>
      <c r="O235" t="s">
        <v>4699</v>
      </c>
      <c r="P235" t="s">
        <v>2200</v>
      </c>
      <c r="Q235" t="s">
        <v>2200</v>
      </c>
      <c r="R235" t="s">
        <v>2199</v>
      </c>
      <c r="S235" t="s">
        <v>2198</v>
      </c>
      <c r="T235" t="s">
        <v>2201</v>
      </c>
      <c r="U235" t="s">
        <v>2202</v>
      </c>
      <c r="V235" t="s">
        <v>2202</v>
      </c>
      <c r="W235" t="s">
        <v>2198</v>
      </c>
      <c r="X235" t="s">
        <v>2203</v>
      </c>
      <c r="Y235" t="s">
        <v>2193</v>
      </c>
      <c r="Z235" t="s">
        <v>2193</v>
      </c>
      <c r="AA235" t="s">
        <v>2193</v>
      </c>
      <c r="AB235" t="s">
        <v>2193</v>
      </c>
      <c r="AC235" t="s">
        <v>2203</v>
      </c>
      <c r="AD235" t="s">
        <v>2203</v>
      </c>
      <c r="AF235" t="s">
        <v>4700</v>
      </c>
      <c r="AG235" t="s">
        <v>4701</v>
      </c>
      <c r="AH235" t="s">
        <v>4702</v>
      </c>
      <c r="AI235" t="s">
        <v>4703</v>
      </c>
      <c r="AJ235" t="s">
        <v>4704</v>
      </c>
      <c r="AK235" t="s">
        <v>4705</v>
      </c>
    </row>
    <row r="236" spans="1:37">
      <c r="A236">
        <v>13441458107</v>
      </c>
      <c r="B236">
        <v>416108787</v>
      </c>
      <c r="C236" s="246">
        <v>44662.518078703702</v>
      </c>
      <c r="D236" s="246">
        <v>44662.541875000003</v>
      </c>
      <c r="E236" t="s">
        <v>4706</v>
      </c>
      <c r="J236" t="s">
        <v>2193</v>
      </c>
      <c r="K236" t="s">
        <v>38</v>
      </c>
      <c r="L236" t="s">
        <v>4707</v>
      </c>
      <c r="M236" t="s">
        <v>4708</v>
      </c>
      <c r="N236" t="s">
        <v>4709</v>
      </c>
      <c r="O236" t="s">
        <v>4710</v>
      </c>
      <c r="P236" t="s">
        <v>2201</v>
      </c>
      <c r="Q236" t="s">
        <v>2198</v>
      </c>
      <c r="R236" t="s">
        <v>2200</v>
      </c>
      <c r="S236" t="s">
        <v>2198</v>
      </c>
      <c r="T236" t="s">
        <v>2201</v>
      </c>
      <c r="U236" t="s">
        <v>2202</v>
      </c>
      <c r="V236" t="s">
        <v>2201</v>
      </c>
      <c r="W236" t="s">
        <v>2198</v>
      </c>
      <c r="X236" t="s">
        <v>2203</v>
      </c>
      <c r="Y236" t="s">
        <v>2193</v>
      </c>
      <c r="Z236" t="s">
        <v>2193</v>
      </c>
      <c r="AA236" t="s">
        <v>2193</v>
      </c>
      <c r="AB236" t="s">
        <v>2193</v>
      </c>
      <c r="AC236" t="s">
        <v>2193</v>
      </c>
      <c r="AD236" t="s">
        <v>2193</v>
      </c>
      <c r="AF236" t="s">
        <v>4711</v>
      </c>
      <c r="AG236" t="s">
        <v>4712</v>
      </c>
      <c r="AH236" t="s">
        <v>4713</v>
      </c>
      <c r="AI236" t="s">
        <v>4714</v>
      </c>
      <c r="AJ236" t="s">
        <v>4715</v>
      </c>
      <c r="AK236" t="s">
        <v>4716</v>
      </c>
    </row>
    <row r="237" spans="1:37">
      <c r="A237">
        <v>13441457191</v>
      </c>
      <c r="B237">
        <v>416108787</v>
      </c>
      <c r="C237" s="246">
        <v>44662.518379629626</v>
      </c>
      <c r="D237" s="246">
        <v>44662.541504629633</v>
      </c>
      <c r="E237" t="s">
        <v>4619</v>
      </c>
      <c r="J237" t="s">
        <v>2193</v>
      </c>
      <c r="K237" t="s">
        <v>35</v>
      </c>
      <c r="M237" t="s">
        <v>2258</v>
      </c>
      <c r="N237" t="s">
        <v>4717</v>
      </c>
      <c r="O237" t="s">
        <v>4718</v>
      </c>
      <c r="P237" t="s">
        <v>2202</v>
      </c>
      <c r="Q237" t="s">
        <v>2200</v>
      </c>
      <c r="R237" t="s">
        <v>2202</v>
      </c>
      <c r="S237" t="s">
        <v>2202</v>
      </c>
      <c r="T237" t="s">
        <v>2202</v>
      </c>
      <c r="U237" t="s">
        <v>2202</v>
      </c>
      <c r="V237" t="s">
        <v>2202</v>
      </c>
      <c r="W237" t="s">
        <v>2198</v>
      </c>
      <c r="X237" t="s">
        <v>2193</v>
      </c>
      <c r="Y237" t="s">
        <v>2193</v>
      </c>
      <c r="Z237" t="s">
        <v>2193</v>
      </c>
      <c r="AA237" t="s">
        <v>2203</v>
      </c>
      <c r="AB237" t="s">
        <v>2203</v>
      </c>
      <c r="AC237" t="s">
        <v>2203</v>
      </c>
      <c r="AD237" t="s">
        <v>2203</v>
      </c>
      <c r="AF237" t="s">
        <v>4719</v>
      </c>
      <c r="AG237" t="s">
        <v>4720</v>
      </c>
      <c r="AH237" t="s">
        <v>4721</v>
      </c>
      <c r="AI237" t="s">
        <v>4722</v>
      </c>
      <c r="AJ237" t="s">
        <v>4723</v>
      </c>
      <c r="AK237" t="s">
        <v>4724</v>
      </c>
    </row>
    <row r="238" spans="1:37">
      <c r="A238">
        <v>13441458816</v>
      </c>
      <c r="B238">
        <v>416108787</v>
      </c>
      <c r="C238" s="246">
        <v>44662.51834490741</v>
      </c>
      <c r="D238" s="246">
        <v>44662.539317129631</v>
      </c>
      <c r="E238" t="s">
        <v>4725</v>
      </c>
      <c r="J238" t="s">
        <v>2193</v>
      </c>
      <c r="K238" t="s">
        <v>35</v>
      </c>
      <c r="L238" t="s">
        <v>4726</v>
      </c>
      <c r="M238" t="s">
        <v>4727</v>
      </c>
      <c r="N238" t="s">
        <v>4728</v>
      </c>
      <c r="O238" t="s">
        <v>4729</v>
      </c>
      <c r="P238" t="s">
        <v>2200</v>
      </c>
      <c r="Q238" t="s">
        <v>2200</v>
      </c>
      <c r="R238" t="s">
        <v>2202</v>
      </c>
      <c r="S238" t="s">
        <v>2198</v>
      </c>
      <c r="T238" t="s">
        <v>2202</v>
      </c>
      <c r="U238" t="s">
        <v>2202</v>
      </c>
      <c r="V238" t="s">
        <v>2201</v>
      </c>
      <c r="W238" t="s">
        <v>2200</v>
      </c>
      <c r="X238" t="s">
        <v>2203</v>
      </c>
      <c r="Y238" t="s">
        <v>2193</v>
      </c>
      <c r="Z238" t="s">
        <v>2193</v>
      </c>
      <c r="AA238" t="s">
        <v>2193</v>
      </c>
      <c r="AB238" t="s">
        <v>2193</v>
      </c>
      <c r="AC238" t="s">
        <v>2193</v>
      </c>
      <c r="AD238" t="s">
        <v>2193</v>
      </c>
      <c r="AF238" t="s">
        <v>4730</v>
      </c>
      <c r="AG238" t="s">
        <v>4731</v>
      </c>
      <c r="AH238" t="s">
        <v>4732</v>
      </c>
      <c r="AI238" t="s">
        <v>4733</v>
      </c>
      <c r="AJ238" t="s">
        <v>4734</v>
      </c>
      <c r="AK238" t="s">
        <v>4735</v>
      </c>
    </row>
    <row r="239" spans="1:37">
      <c r="A239">
        <v>13441458331</v>
      </c>
      <c r="B239">
        <v>416108787</v>
      </c>
      <c r="C239" s="246">
        <v>44662.518090277779</v>
      </c>
      <c r="D239" s="246">
        <v>44662.53806712963</v>
      </c>
      <c r="E239" t="s">
        <v>4736</v>
      </c>
      <c r="J239" t="s">
        <v>2193</v>
      </c>
      <c r="K239" t="s">
        <v>38</v>
      </c>
      <c r="L239" t="s">
        <v>4737</v>
      </c>
      <c r="M239" t="s">
        <v>4738</v>
      </c>
      <c r="N239" t="s">
        <v>4739</v>
      </c>
      <c r="O239" t="s">
        <v>4740</v>
      </c>
      <c r="P239" t="s">
        <v>2201</v>
      </c>
      <c r="Q239" t="s">
        <v>2200</v>
      </c>
      <c r="R239" t="s">
        <v>2198</v>
      </c>
      <c r="S239" t="s">
        <v>2198</v>
      </c>
      <c r="T239" t="s">
        <v>2202</v>
      </c>
      <c r="U239" t="s">
        <v>2202</v>
      </c>
      <c r="V239" t="s">
        <v>2201</v>
      </c>
      <c r="W239" t="s">
        <v>2200</v>
      </c>
      <c r="X239" t="s">
        <v>2203</v>
      </c>
      <c r="Y239" t="s">
        <v>2193</v>
      </c>
      <c r="Z239" t="s">
        <v>2193</v>
      </c>
      <c r="AA239" t="s">
        <v>2193</v>
      </c>
      <c r="AB239" t="s">
        <v>2193</v>
      </c>
      <c r="AC239" t="s">
        <v>2203</v>
      </c>
      <c r="AD239" t="s">
        <v>2193</v>
      </c>
      <c r="AF239" t="s">
        <v>4741</v>
      </c>
      <c r="AG239" t="s">
        <v>4742</v>
      </c>
      <c r="AH239" t="s">
        <v>4743</v>
      </c>
      <c r="AI239" t="s">
        <v>4744</v>
      </c>
      <c r="AJ239" t="s">
        <v>4745</v>
      </c>
      <c r="AK239" t="s">
        <v>4746</v>
      </c>
    </row>
    <row r="240" spans="1:37">
      <c r="A240">
        <v>13441457705</v>
      </c>
      <c r="B240">
        <v>416108787</v>
      </c>
      <c r="C240" s="246">
        <v>44662.518645833334</v>
      </c>
      <c r="D240" s="246">
        <v>44662.53733796296</v>
      </c>
      <c r="E240" t="s">
        <v>4747</v>
      </c>
      <c r="J240" t="s">
        <v>2193</v>
      </c>
      <c r="K240" t="s">
        <v>38</v>
      </c>
      <c r="L240" t="s">
        <v>4748</v>
      </c>
      <c r="M240" t="s">
        <v>4749</v>
      </c>
      <c r="N240" t="s">
        <v>4750</v>
      </c>
      <c r="O240" t="s">
        <v>4751</v>
      </c>
      <c r="P240" t="s">
        <v>2198</v>
      </c>
      <c r="Q240" t="s">
        <v>2200</v>
      </c>
      <c r="R240" t="s">
        <v>2198</v>
      </c>
      <c r="S240" t="s">
        <v>2198</v>
      </c>
      <c r="T240" t="s">
        <v>2199</v>
      </c>
      <c r="U240" t="s">
        <v>2202</v>
      </c>
      <c r="V240" t="s">
        <v>2202</v>
      </c>
      <c r="W240" t="s">
        <v>2200</v>
      </c>
      <c r="X240" t="s">
        <v>2203</v>
      </c>
      <c r="Y240" t="s">
        <v>2193</v>
      </c>
      <c r="Z240" t="s">
        <v>2193</v>
      </c>
      <c r="AA240" t="s">
        <v>2193</v>
      </c>
      <c r="AB240" t="s">
        <v>2193</v>
      </c>
      <c r="AC240" t="s">
        <v>2193</v>
      </c>
      <c r="AD240" t="s">
        <v>2193</v>
      </c>
      <c r="AF240" t="s">
        <v>4752</v>
      </c>
      <c r="AG240" t="s">
        <v>4753</v>
      </c>
      <c r="AH240" t="s">
        <v>4754</v>
      </c>
      <c r="AI240" t="s">
        <v>4755</v>
      </c>
      <c r="AJ240" t="s">
        <v>4756</v>
      </c>
      <c r="AK240" t="s">
        <v>4757</v>
      </c>
    </row>
    <row r="241" spans="1:37">
      <c r="A241">
        <v>13441458326</v>
      </c>
      <c r="B241">
        <v>416108787</v>
      </c>
      <c r="C241" s="246">
        <v>44662.517905092594</v>
      </c>
      <c r="D241" s="246">
        <v>44662.536817129629</v>
      </c>
      <c r="E241" t="s">
        <v>4758</v>
      </c>
      <c r="J241" t="s">
        <v>2193</v>
      </c>
      <c r="K241" t="s">
        <v>38</v>
      </c>
      <c r="L241" t="s">
        <v>4759</v>
      </c>
      <c r="M241" t="s">
        <v>4760</v>
      </c>
      <c r="N241" t="s">
        <v>4761</v>
      </c>
      <c r="O241" t="s">
        <v>4762</v>
      </c>
      <c r="P241" t="s">
        <v>2198</v>
      </c>
      <c r="Q241" t="s">
        <v>2200</v>
      </c>
      <c r="R241" t="s">
        <v>2200</v>
      </c>
      <c r="S241" t="s">
        <v>2198</v>
      </c>
      <c r="T241" t="s">
        <v>2201</v>
      </c>
      <c r="U241" t="s">
        <v>2198</v>
      </c>
      <c r="V241" t="s">
        <v>2199</v>
      </c>
      <c r="W241" t="s">
        <v>2198</v>
      </c>
      <c r="X241" t="s">
        <v>2193</v>
      </c>
      <c r="Y241" t="s">
        <v>2203</v>
      </c>
      <c r="Z241" t="s">
        <v>2193</v>
      </c>
      <c r="AA241" t="s">
        <v>2193</v>
      </c>
      <c r="AB241" t="s">
        <v>2193</v>
      </c>
      <c r="AC241" t="s">
        <v>2193</v>
      </c>
      <c r="AD241" t="s">
        <v>2193</v>
      </c>
      <c r="AF241" t="s">
        <v>4763</v>
      </c>
      <c r="AG241" t="s">
        <v>4764</v>
      </c>
      <c r="AH241" t="s">
        <v>4765</v>
      </c>
      <c r="AI241" t="s">
        <v>4766</v>
      </c>
      <c r="AJ241" t="s">
        <v>4767</v>
      </c>
      <c r="AK241" t="s">
        <v>4768</v>
      </c>
    </row>
    <row r="242" spans="1:37">
      <c r="A242">
        <v>13441458247</v>
      </c>
      <c r="B242">
        <v>416108787</v>
      </c>
      <c r="C242" s="246">
        <v>44662.518587962964</v>
      </c>
      <c r="D242" s="246">
        <v>44662.536782407406</v>
      </c>
      <c r="E242" t="s">
        <v>2621</v>
      </c>
      <c r="J242" t="s">
        <v>2193</v>
      </c>
      <c r="K242" t="s">
        <v>38</v>
      </c>
      <c r="L242" t="s">
        <v>4769</v>
      </c>
      <c r="M242" t="s">
        <v>4770</v>
      </c>
      <c r="N242" t="s">
        <v>4771</v>
      </c>
      <c r="O242" t="s">
        <v>4772</v>
      </c>
      <c r="P242" t="s">
        <v>2199</v>
      </c>
      <c r="Q242" t="s">
        <v>2200</v>
      </c>
      <c r="R242" t="s">
        <v>2199</v>
      </c>
      <c r="S242" t="s">
        <v>2202</v>
      </c>
      <c r="T242" t="s">
        <v>2202</v>
      </c>
      <c r="U242" t="s">
        <v>2201</v>
      </c>
      <c r="V242" t="s">
        <v>2199</v>
      </c>
      <c r="W242" t="s">
        <v>2200</v>
      </c>
      <c r="X242" t="s">
        <v>2203</v>
      </c>
      <c r="Y242" t="s">
        <v>2193</v>
      </c>
      <c r="Z242" t="s">
        <v>2193</v>
      </c>
      <c r="AA242" t="s">
        <v>2203</v>
      </c>
      <c r="AB242" t="s">
        <v>2193</v>
      </c>
      <c r="AC242" t="s">
        <v>2193</v>
      </c>
      <c r="AD242" t="s">
        <v>2193</v>
      </c>
      <c r="AF242" t="s">
        <v>4773</v>
      </c>
      <c r="AG242" t="s">
        <v>4774</v>
      </c>
      <c r="AH242" t="s">
        <v>4775</v>
      </c>
      <c r="AI242" t="s">
        <v>4776</v>
      </c>
      <c r="AJ242" t="s">
        <v>4777</v>
      </c>
      <c r="AK242" t="s">
        <v>4778</v>
      </c>
    </row>
    <row r="243" spans="1:37">
      <c r="A243">
        <v>13441458185</v>
      </c>
      <c r="B243">
        <v>416108787</v>
      </c>
      <c r="C243" s="246">
        <v>44662.519120370373</v>
      </c>
      <c r="D243" s="246">
        <v>44662.534236111111</v>
      </c>
      <c r="E243" t="s">
        <v>4779</v>
      </c>
      <c r="J243" t="s">
        <v>2193</v>
      </c>
      <c r="K243" t="s">
        <v>35</v>
      </c>
      <c r="L243" t="s">
        <v>4780</v>
      </c>
      <c r="M243" t="s">
        <v>4781</v>
      </c>
      <c r="N243" t="s">
        <v>4782</v>
      </c>
      <c r="O243" t="s">
        <v>4783</v>
      </c>
      <c r="P243" t="s">
        <v>2201</v>
      </c>
      <c r="Q243" t="s">
        <v>2202</v>
      </c>
      <c r="R243" t="s">
        <v>2202</v>
      </c>
      <c r="S243" t="s">
        <v>2199</v>
      </c>
      <c r="T243" t="s">
        <v>2201</v>
      </c>
      <c r="U243" t="s">
        <v>2200</v>
      </c>
      <c r="V243" t="s">
        <v>2198</v>
      </c>
      <c r="W243" t="s">
        <v>2202</v>
      </c>
      <c r="X243" t="s">
        <v>2193</v>
      </c>
      <c r="Y243" t="s">
        <v>2193</v>
      </c>
      <c r="Z243" t="s">
        <v>2193</v>
      </c>
      <c r="AA243" t="s">
        <v>2193</v>
      </c>
      <c r="AB243" t="s">
        <v>2193</v>
      </c>
      <c r="AC243" t="s">
        <v>2193</v>
      </c>
      <c r="AD243" t="s">
        <v>2193</v>
      </c>
      <c r="AF243" t="s">
        <v>4784</v>
      </c>
      <c r="AG243" t="s">
        <v>4785</v>
      </c>
      <c r="AH243" t="s">
        <v>4786</v>
      </c>
      <c r="AI243" t="s">
        <v>4787</v>
      </c>
      <c r="AJ243" t="s">
        <v>4788</v>
      </c>
      <c r="AK243" t="s">
        <v>4789</v>
      </c>
    </row>
    <row r="244" spans="1:37">
      <c r="A244">
        <v>13436140500</v>
      </c>
      <c r="B244">
        <v>416108787</v>
      </c>
      <c r="C244" s="246">
        <v>44657.521909722222</v>
      </c>
      <c r="D244" s="246">
        <v>44657.543657407405</v>
      </c>
      <c r="E244" t="s">
        <v>2621</v>
      </c>
      <c r="J244" t="s">
        <v>2193</v>
      </c>
      <c r="K244" t="s">
        <v>38</v>
      </c>
      <c r="L244" t="s">
        <v>4790</v>
      </c>
      <c r="M244" t="s">
        <v>4791</v>
      </c>
      <c r="N244" t="s">
        <v>4792</v>
      </c>
      <c r="O244" t="s">
        <v>4793</v>
      </c>
      <c r="P244" t="s">
        <v>2201</v>
      </c>
      <c r="Q244" t="s">
        <v>2198</v>
      </c>
      <c r="R244" t="s">
        <v>2200</v>
      </c>
      <c r="S244" t="s">
        <v>2201</v>
      </c>
      <c r="T244" t="s">
        <v>2201</v>
      </c>
      <c r="U244" t="s">
        <v>2201</v>
      </c>
      <c r="V244" t="s">
        <v>2202</v>
      </c>
      <c r="W244" t="s">
        <v>2200</v>
      </c>
      <c r="X244" t="s">
        <v>2203</v>
      </c>
      <c r="Y244" t="s">
        <v>2193</v>
      </c>
      <c r="Z244" t="s">
        <v>2193</v>
      </c>
      <c r="AA244" t="s">
        <v>2193</v>
      </c>
      <c r="AB244" t="s">
        <v>2193</v>
      </c>
      <c r="AC244" t="s">
        <v>2193</v>
      </c>
      <c r="AD244" t="s">
        <v>2193</v>
      </c>
      <c r="AF244" t="s">
        <v>4794</v>
      </c>
      <c r="AG244" t="s">
        <v>4795</v>
      </c>
      <c r="AH244" t="s">
        <v>4796</v>
      </c>
      <c r="AI244" t="s">
        <v>4797</v>
      </c>
      <c r="AJ244" t="s">
        <v>4798</v>
      </c>
      <c r="AK244" t="s">
        <v>4799</v>
      </c>
    </row>
    <row r="245" spans="1:37">
      <c r="A245">
        <v>13436124137</v>
      </c>
      <c r="B245">
        <v>416108787</v>
      </c>
      <c r="C245" s="246">
        <v>44657.514699074076</v>
      </c>
      <c r="D245" s="246">
        <v>44657.541620370372</v>
      </c>
      <c r="E245" t="s">
        <v>2621</v>
      </c>
      <c r="J245" t="s">
        <v>2193</v>
      </c>
      <c r="K245" t="s">
        <v>38</v>
      </c>
      <c r="L245" t="s">
        <v>4800</v>
      </c>
      <c r="M245" t="s">
        <v>4801</v>
      </c>
      <c r="N245" t="s">
        <v>4802</v>
      </c>
      <c r="O245" t="s">
        <v>4803</v>
      </c>
      <c r="P245" t="s">
        <v>2201</v>
      </c>
      <c r="Q245" t="s">
        <v>2198</v>
      </c>
      <c r="R245" t="s">
        <v>2200</v>
      </c>
      <c r="S245" t="s">
        <v>2198</v>
      </c>
      <c r="T245" t="s">
        <v>2201</v>
      </c>
      <c r="U245" t="s">
        <v>2198</v>
      </c>
      <c r="V245" t="s">
        <v>2201</v>
      </c>
      <c r="W245" t="s">
        <v>2200</v>
      </c>
      <c r="X245" t="s">
        <v>2203</v>
      </c>
      <c r="Y245" t="s">
        <v>2193</v>
      </c>
      <c r="Z245" t="s">
        <v>2193</v>
      </c>
      <c r="AA245" t="s">
        <v>2193</v>
      </c>
      <c r="AB245" t="s">
        <v>2193</v>
      </c>
      <c r="AC245" t="s">
        <v>2193</v>
      </c>
      <c r="AD245" t="s">
        <v>2193</v>
      </c>
      <c r="AF245" t="s">
        <v>4804</v>
      </c>
      <c r="AG245" t="s">
        <v>4805</v>
      </c>
      <c r="AH245" t="s">
        <v>4806</v>
      </c>
      <c r="AI245" t="s">
        <v>4807</v>
      </c>
      <c r="AJ245" t="s">
        <v>4808</v>
      </c>
      <c r="AK245" t="s">
        <v>4809</v>
      </c>
    </row>
    <row r="246" spans="1:37">
      <c r="A246">
        <v>13436138419</v>
      </c>
      <c r="B246">
        <v>416108787</v>
      </c>
      <c r="C246" s="246">
        <v>44657.521469907406</v>
      </c>
      <c r="D246" s="246">
        <v>44657.540972222225</v>
      </c>
      <c r="E246" t="s">
        <v>4810</v>
      </c>
      <c r="J246" t="s">
        <v>2193</v>
      </c>
      <c r="K246" t="s">
        <v>38</v>
      </c>
      <c r="L246" t="s">
        <v>4811</v>
      </c>
      <c r="M246" t="s">
        <v>2258</v>
      </c>
      <c r="N246" t="s">
        <v>4812</v>
      </c>
      <c r="O246" t="s">
        <v>4813</v>
      </c>
      <c r="P246" t="s">
        <v>2200</v>
      </c>
      <c r="Q246" t="s">
        <v>2198</v>
      </c>
      <c r="R246" t="s">
        <v>2200</v>
      </c>
      <c r="S246" t="s">
        <v>2202</v>
      </c>
      <c r="T246" t="s">
        <v>2198</v>
      </c>
      <c r="U246" t="s">
        <v>2202</v>
      </c>
      <c r="V246" t="s">
        <v>2201</v>
      </c>
      <c r="W246" t="s">
        <v>2198</v>
      </c>
      <c r="X246" t="s">
        <v>2203</v>
      </c>
      <c r="Y246" t="s">
        <v>2193</v>
      </c>
      <c r="Z246" t="s">
        <v>2193</v>
      </c>
      <c r="AA246" t="s">
        <v>2203</v>
      </c>
      <c r="AB246" t="s">
        <v>2193</v>
      </c>
      <c r="AC246" t="s">
        <v>2203</v>
      </c>
      <c r="AD246" t="s">
        <v>2193</v>
      </c>
      <c r="AF246" t="s">
        <v>4814</v>
      </c>
      <c r="AG246" t="s">
        <v>4815</v>
      </c>
      <c r="AH246" t="s">
        <v>4816</v>
      </c>
      <c r="AI246" t="s">
        <v>4817</v>
      </c>
      <c r="AJ246" t="s">
        <v>4818</v>
      </c>
      <c r="AK246" t="s">
        <v>4819</v>
      </c>
    </row>
    <row r="247" spans="1:37">
      <c r="A247">
        <v>13436139605</v>
      </c>
      <c r="B247">
        <v>416108787</v>
      </c>
      <c r="C247" s="246">
        <v>44657.517384259256</v>
      </c>
      <c r="D247" s="246">
        <v>44657.540613425925</v>
      </c>
      <c r="E247" t="s">
        <v>4820</v>
      </c>
      <c r="J247" t="s">
        <v>2193</v>
      </c>
      <c r="K247" t="s">
        <v>38</v>
      </c>
      <c r="L247" t="s">
        <v>4821</v>
      </c>
      <c r="M247" t="s">
        <v>4822</v>
      </c>
      <c r="N247" t="s">
        <v>4823</v>
      </c>
      <c r="O247" t="s">
        <v>4824</v>
      </c>
      <c r="P247" t="s">
        <v>2199</v>
      </c>
      <c r="Q247" t="s">
        <v>2200</v>
      </c>
      <c r="R247" t="s">
        <v>2200</v>
      </c>
      <c r="S247" t="s">
        <v>2198</v>
      </c>
      <c r="T247" t="s">
        <v>2201</v>
      </c>
      <c r="U247" t="s">
        <v>2198</v>
      </c>
      <c r="V247" t="s">
        <v>2201</v>
      </c>
      <c r="W247" t="s">
        <v>2200</v>
      </c>
      <c r="X247" t="s">
        <v>2203</v>
      </c>
      <c r="Y247" t="s">
        <v>2193</v>
      </c>
      <c r="Z247" t="s">
        <v>2193</v>
      </c>
      <c r="AA247" t="s">
        <v>2193</v>
      </c>
      <c r="AB247" t="s">
        <v>2193</v>
      </c>
      <c r="AC247" t="s">
        <v>2193</v>
      </c>
      <c r="AD247" t="s">
        <v>2193</v>
      </c>
      <c r="AF247" t="s">
        <v>4825</v>
      </c>
      <c r="AG247" t="s">
        <v>4826</v>
      </c>
      <c r="AH247" t="s">
        <v>4827</v>
      </c>
      <c r="AI247" t="s">
        <v>4828</v>
      </c>
      <c r="AJ247" t="s">
        <v>4829</v>
      </c>
      <c r="AK247" t="s">
        <v>4830</v>
      </c>
    </row>
    <row r="248" spans="1:37">
      <c r="A248">
        <v>13436127805</v>
      </c>
      <c r="B248">
        <v>416108787</v>
      </c>
      <c r="C248" s="246">
        <v>44657.51458333333</v>
      </c>
      <c r="D248" s="246">
        <v>44657.540393518517</v>
      </c>
      <c r="E248" t="s">
        <v>4831</v>
      </c>
      <c r="J248" t="s">
        <v>2193</v>
      </c>
      <c r="K248" t="s">
        <v>35</v>
      </c>
      <c r="L248" t="s">
        <v>4832</v>
      </c>
      <c r="M248" t="s">
        <v>4833</v>
      </c>
      <c r="N248" t="s">
        <v>4834</v>
      </c>
      <c r="O248" t="s">
        <v>4835</v>
      </c>
      <c r="P248" t="s">
        <v>2199</v>
      </c>
      <c r="Q248" t="s">
        <v>2200</v>
      </c>
      <c r="R248" t="s">
        <v>2198</v>
      </c>
      <c r="S248" t="s">
        <v>2200</v>
      </c>
      <c r="T248" t="s">
        <v>2202</v>
      </c>
      <c r="U248" t="s">
        <v>2200</v>
      </c>
      <c r="V248" t="s">
        <v>2199</v>
      </c>
      <c r="W248" t="s">
        <v>2200</v>
      </c>
      <c r="X248" t="s">
        <v>2203</v>
      </c>
      <c r="Y248" t="s">
        <v>2193</v>
      </c>
      <c r="Z248" t="s">
        <v>2193</v>
      </c>
      <c r="AA248" t="s">
        <v>2193</v>
      </c>
      <c r="AB248" t="s">
        <v>2193</v>
      </c>
      <c r="AC248" t="s">
        <v>2193</v>
      </c>
      <c r="AD248" t="s">
        <v>2193</v>
      </c>
      <c r="AF248" t="s">
        <v>4836</v>
      </c>
      <c r="AG248" t="s">
        <v>4837</v>
      </c>
      <c r="AH248" t="s">
        <v>4838</v>
      </c>
      <c r="AI248" t="s">
        <v>4839</v>
      </c>
      <c r="AJ248" t="s">
        <v>4840</v>
      </c>
      <c r="AK248" t="s">
        <v>4841</v>
      </c>
    </row>
    <row r="249" spans="1:37">
      <c r="A249">
        <v>13436135814</v>
      </c>
      <c r="B249">
        <v>416108787</v>
      </c>
      <c r="C249" s="246">
        <v>44657.514664351853</v>
      </c>
      <c r="D249" s="246">
        <v>44657.540185185186</v>
      </c>
      <c r="E249" t="s">
        <v>2621</v>
      </c>
      <c r="J249" t="s">
        <v>2193</v>
      </c>
      <c r="K249" t="s">
        <v>35</v>
      </c>
      <c r="L249" t="s">
        <v>4842</v>
      </c>
      <c r="M249" t="s">
        <v>4843</v>
      </c>
      <c r="N249" t="s">
        <v>4844</v>
      </c>
      <c r="O249" t="s">
        <v>4845</v>
      </c>
      <c r="P249" t="s">
        <v>2201</v>
      </c>
      <c r="Q249" t="s">
        <v>2198</v>
      </c>
      <c r="R249" t="s">
        <v>2202</v>
      </c>
      <c r="S249" t="s">
        <v>2200</v>
      </c>
      <c r="T249" t="s">
        <v>2202</v>
      </c>
      <c r="U249" t="s">
        <v>2201</v>
      </c>
      <c r="V249" t="s">
        <v>2199</v>
      </c>
      <c r="W249" t="s">
        <v>2198</v>
      </c>
      <c r="X249" t="s">
        <v>2203</v>
      </c>
      <c r="Y249" t="s">
        <v>2203</v>
      </c>
      <c r="Z249" t="s">
        <v>2193</v>
      </c>
      <c r="AA249" t="s">
        <v>2203</v>
      </c>
      <c r="AB249" t="s">
        <v>2193</v>
      </c>
      <c r="AC249" t="s">
        <v>2203</v>
      </c>
      <c r="AD249" t="s">
        <v>2203</v>
      </c>
      <c r="AF249" t="s">
        <v>4846</v>
      </c>
      <c r="AG249" t="s">
        <v>4847</v>
      </c>
      <c r="AH249" t="s">
        <v>4848</v>
      </c>
      <c r="AI249" t="s">
        <v>4849</v>
      </c>
      <c r="AJ249" t="s">
        <v>4850</v>
      </c>
      <c r="AK249" t="s">
        <v>4851</v>
      </c>
    </row>
    <row r="250" spans="1:37">
      <c r="A250">
        <v>13436130926</v>
      </c>
      <c r="B250">
        <v>416108787</v>
      </c>
      <c r="C250" s="246">
        <v>44657.517094907409</v>
      </c>
      <c r="D250" s="246">
        <v>44657.539317129631</v>
      </c>
      <c r="E250" t="s">
        <v>2621</v>
      </c>
      <c r="J250" t="s">
        <v>2193</v>
      </c>
      <c r="K250" t="s">
        <v>35</v>
      </c>
      <c r="L250" t="s">
        <v>4852</v>
      </c>
      <c r="M250" t="s">
        <v>4853</v>
      </c>
      <c r="N250" t="s">
        <v>4854</v>
      </c>
      <c r="O250" t="s">
        <v>4855</v>
      </c>
      <c r="P250" t="s">
        <v>2199</v>
      </c>
      <c r="Q250" t="s">
        <v>2200</v>
      </c>
      <c r="R250" t="s">
        <v>2198</v>
      </c>
      <c r="S250" t="s">
        <v>2200</v>
      </c>
      <c r="T250" t="s">
        <v>2202</v>
      </c>
      <c r="U250" t="s">
        <v>2202</v>
      </c>
      <c r="V250" t="s">
        <v>2199</v>
      </c>
      <c r="W250" t="s">
        <v>2200</v>
      </c>
      <c r="X250" t="s">
        <v>2193</v>
      </c>
      <c r="Y250" t="s">
        <v>2193</v>
      </c>
      <c r="Z250" t="s">
        <v>2193</v>
      </c>
      <c r="AA250" t="s">
        <v>2193</v>
      </c>
      <c r="AB250" t="s">
        <v>2203</v>
      </c>
      <c r="AC250" t="s">
        <v>2193</v>
      </c>
      <c r="AD250" t="s">
        <v>2203</v>
      </c>
      <c r="AF250" t="s">
        <v>4856</v>
      </c>
      <c r="AG250" t="s">
        <v>4857</v>
      </c>
      <c r="AH250" t="s">
        <v>4858</v>
      </c>
      <c r="AI250" t="s">
        <v>4859</v>
      </c>
      <c r="AJ250" t="s">
        <v>4860</v>
      </c>
      <c r="AK250" t="s">
        <v>4861</v>
      </c>
    </row>
    <row r="251" spans="1:37">
      <c r="A251">
        <v>13436139140</v>
      </c>
      <c r="B251">
        <v>416108787</v>
      </c>
      <c r="C251" s="246">
        <v>44657.518055555556</v>
      </c>
      <c r="D251" s="246">
        <v>44657.539293981485</v>
      </c>
      <c r="E251" t="s">
        <v>4862</v>
      </c>
      <c r="J251" t="s">
        <v>2193</v>
      </c>
      <c r="K251" t="s">
        <v>38</v>
      </c>
      <c r="L251" t="s">
        <v>4863</v>
      </c>
      <c r="M251" t="s">
        <v>4864</v>
      </c>
      <c r="N251" t="s">
        <v>4865</v>
      </c>
      <c r="O251" t="s">
        <v>4866</v>
      </c>
      <c r="P251" t="s">
        <v>2202</v>
      </c>
      <c r="Q251" t="s">
        <v>2198</v>
      </c>
      <c r="R251" t="s">
        <v>2198</v>
      </c>
      <c r="S251" t="s">
        <v>2202</v>
      </c>
      <c r="T251" t="s">
        <v>2201</v>
      </c>
      <c r="U251" t="s">
        <v>2202</v>
      </c>
      <c r="V251" t="s">
        <v>2198</v>
      </c>
      <c r="W251" t="s">
        <v>2198</v>
      </c>
      <c r="X251" t="s">
        <v>2193</v>
      </c>
      <c r="Y251" t="s">
        <v>2193</v>
      </c>
      <c r="Z251" t="s">
        <v>2193</v>
      </c>
      <c r="AA251" t="s">
        <v>2203</v>
      </c>
      <c r="AB251" t="s">
        <v>2193</v>
      </c>
      <c r="AC251" t="s">
        <v>2203</v>
      </c>
      <c r="AD251" t="s">
        <v>2193</v>
      </c>
      <c r="AF251" t="s">
        <v>4867</v>
      </c>
      <c r="AG251" t="s">
        <v>4868</v>
      </c>
      <c r="AH251" t="s">
        <v>4869</v>
      </c>
      <c r="AI251" t="s">
        <v>4870</v>
      </c>
      <c r="AJ251" t="s">
        <v>4871</v>
      </c>
      <c r="AK251" t="s">
        <v>4872</v>
      </c>
    </row>
    <row r="252" spans="1:37">
      <c r="A252">
        <v>13436126189</v>
      </c>
      <c r="B252">
        <v>416108787</v>
      </c>
      <c r="C252" s="246">
        <v>44657.514675925922</v>
      </c>
      <c r="D252" s="246">
        <v>44657.537615740737</v>
      </c>
      <c r="E252" t="s">
        <v>2621</v>
      </c>
      <c r="J252" t="s">
        <v>2193</v>
      </c>
      <c r="K252" t="s">
        <v>35</v>
      </c>
      <c r="L252" t="s">
        <v>4873</v>
      </c>
      <c r="M252" t="s">
        <v>4874</v>
      </c>
      <c r="N252" t="s">
        <v>4875</v>
      </c>
      <c r="O252" t="s">
        <v>4876</v>
      </c>
      <c r="P252" t="s">
        <v>2201</v>
      </c>
      <c r="Q252" t="s">
        <v>2198</v>
      </c>
      <c r="R252" t="s">
        <v>2200</v>
      </c>
      <c r="S252" t="s">
        <v>2202</v>
      </c>
      <c r="T252" t="s">
        <v>2201</v>
      </c>
      <c r="U252" t="s">
        <v>2202</v>
      </c>
      <c r="V252" t="s">
        <v>2201</v>
      </c>
      <c r="W252" t="s">
        <v>2200</v>
      </c>
      <c r="X252" t="s">
        <v>2203</v>
      </c>
      <c r="Y252" t="s">
        <v>2193</v>
      </c>
      <c r="Z252" t="s">
        <v>2193</v>
      </c>
      <c r="AA252" t="s">
        <v>2193</v>
      </c>
      <c r="AB252" t="s">
        <v>2193</v>
      </c>
      <c r="AC252" t="s">
        <v>2203</v>
      </c>
      <c r="AD252" t="s">
        <v>2203</v>
      </c>
      <c r="AF252" t="s">
        <v>4877</v>
      </c>
      <c r="AG252" t="s">
        <v>4878</v>
      </c>
      <c r="AH252" t="s">
        <v>4879</v>
      </c>
      <c r="AI252" t="s">
        <v>4880</v>
      </c>
      <c r="AJ252" t="s">
        <v>4881</v>
      </c>
      <c r="AK252" t="s">
        <v>4882</v>
      </c>
    </row>
    <row r="253" spans="1:37">
      <c r="A253">
        <v>13436127378</v>
      </c>
      <c r="B253">
        <v>416108787</v>
      </c>
      <c r="C253" s="246">
        <v>44657.516574074078</v>
      </c>
      <c r="D253" s="246">
        <v>44657.534490740742</v>
      </c>
      <c r="E253" t="s">
        <v>4831</v>
      </c>
      <c r="J253" t="s">
        <v>2193</v>
      </c>
      <c r="K253" t="s">
        <v>38</v>
      </c>
      <c r="L253" t="s">
        <v>4883</v>
      </c>
      <c r="M253" t="s">
        <v>4884</v>
      </c>
      <c r="N253" t="s">
        <v>4885</v>
      </c>
      <c r="O253" t="s">
        <v>4886</v>
      </c>
      <c r="P253" t="s">
        <v>2200</v>
      </c>
      <c r="Q253" t="s">
        <v>2198</v>
      </c>
      <c r="R253" t="s">
        <v>2200</v>
      </c>
      <c r="S253" t="s">
        <v>2198</v>
      </c>
      <c r="T253" t="s">
        <v>2201</v>
      </c>
      <c r="U253" t="s">
        <v>2198</v>
      </c>
      <c r="V253" t="s">
        <v>2198</v>
      </c>
      <c r="W253" t="s">
        <v>2198</v>
      </c>
      <c r="X253" t="s">
        <v>2193</v>
      </c>
      <c r="Y253" t="s">
        <v>2193</v>
      </c>
      <c r="Z253" t="s">
        <v>2193</v>
      </c>
      <c r="AA253" t="s">
        <v>2203</v>
      </c>
      <c r="AB253" t="s">
        <v>2193</v>
      </c>
      <c r="AC253" t="s">
        <v>2193</v>
      </c>
      <c r="AD253" t="s">
        <v>2203</v>
      </c>
      <c r="AF253" t="s">
        <v>4887</v>
      </c>
      <c r="AG253" t="s">
        <v>4888</v>
      </c>
      <c r="AH253" t="s">
        <v>4889</v>
      </c>
      <c r="AI253" t="s">
        <v>4890</v>
      </c>
      <c r="AJ253" t="s">
        <v>4891</v>
      </c>
      <c r="AK253" t="s">
        <v>4892</v>
      </c>
    </row>
    <row r="254" spans="1:37">
      <c r="A254">
        <v>13436138086</v>
      </c>
      <c r="B254">
        <v>416108787</v>
      </c>
      <c r="C254" s="246">
        <v>44657.520914351851</v>
      </c>
      <c r="D254" s="246">
        <v>44657.532349537039</v>
      </c>
      <c r="E254" t="s">
        <v>4893</v>
      </c>
      <c r="J254" t="s">
        <v>2193</v>
      </c>
      <c r="K254" t="s">
        <v>38</v>
      </c>
      <c r="L254" t="s">
        <v>4894</v>
      </c>
      <c r="M254" t="s">
        <v>4895</v>
      </c>
      <c r="N254" t="s">
        <v>4896</v>
      </c>
      <c r="O254" t="s">
        <v>4897</v>
      </c>
      <c r="P254" t="s">
        <v>2199</v>
      </c>
      <c r="Q254" t="s">
        <v>2200</v>
      </c>
      <c r="R254" t="s">
        <v>2202</v>
      </c>
      <c r="S254" t="s">
        <v>2199</v>
      </c>
      <c r="T254" t="s">
        <v>2202</v>
      </c>
      <c r="U254" t="s">
        <v>2200</v>
      </c>
      <c r="V254" t="s">
        <v>2199</v>
      </c>
      <c r="W254" t="s">
        <v>2200</v>
      </c>
      <c r="X254" t="s">
        <v>2203</v>
      </c>
      <c r="Y254" t="s">
        <v>2193</v>
      </c>
      <c r="Z254" t="s">
        <v>2193</v>
      </c>
      <c r="AA254" t="s">
        <v>2193</v>
      </c>
      <c r="AB254" t="s">
        <v>2203</v>
      </c>
      <c r="AC254" t="s">
        <v>2203</v>
      </c>
      <c r="AD254" t="s">
        <v>2203</v>
      </c>
      <c r="AF254" t="s">
        <v>4898</v>
      </c>
      <c r="AG254" t="s">
        <v>4899</v>
      </c>
      <c r="AH254" t="s">
        <v>4900</v>
      </c>
      <c r="AI254" t="s">
        <v>4901</v>
      </c>
      <c r="AJ254" t="s">
        <v>4902</v>
      </c>
      <c r="AK254" t="s">
        <v>4903</v>
      </c>
    </row>
    <row r="255" spans="1:37">
      <c r="A255">
        <v>13432873139</v>
      </c>
      <c r="B255">
        <v>416108787</v>
      </c>
      <c r="C255" s="246">
        <v>44655.438518518517</v>
      </c>
      <c r="D255" s="246">
        <v>44656.359768518516</v>
      </c>
      <c r="E255" t="s">
        <v>4904</v>
      </c>
      <c r="J255" t="s">
        <v>2193</v>
      </c>
      <c r="K255" t="s">
        <v>38</v>
      </c>
      <c r="L255" t="s">
        <v>4905</v>
      </c>
      <c r="M255" t="s">
        <v>4906</v>
      </c>
      <c r="N255" t="s">
        <v>4907</v>
      </c>
      <c r="O255" t="s">
        <v>4908</v>
      </c>
      <c r="P255" t="s">
        <v>2202</v>
      </c>
      <c r="Q255" t="s">
        <v>2200</v>
      </c>
      <c r="R255" t="s">
        <v>2200</v>
      </c>
      <c r="S255" t="s">
        <v>2198</v>
      </c>
      <c r="T255" t="s">
        <v>2202</v>
      </c>
      <c r="U255" t="s">
        <v>2202</v>
      </c>
      <c r="V255" t="s">
        <v>2199</v>
      </c>
      <c r="W255" t="s">
        <v>2198</v>
      </c>
      <c r="X255" t="s">
        <v>2203</v>
      </c>
      <c r="Y255" t="s">
        <v>2193</v>
      </c>
      <c r="Z255" t="s">
        <v>2193</v>
      </c>
      <c r="AA255" t="s">
        <v>2203</v>
      </c>
      <c r="AB255" t="s">
        <v>2193</v>
      </c>
      <c r="AC255" t="s">
        <v>2193</v>
      </c>
      <c r="AD255" t="s">
        <v>2203</v>
      </c>
      <c r="AF255" t="s">
        <v>4909</v>
      </c>
      <c r="AG255" t="s">
        <v>4910</v>
      </c>
      <c r="AH255" t="s">
        <v>4911</v>
      </c>
      <c r="AI255" t="s">
        <v>4912</v>
      </c>
      <c r="AJ255" t="s">
        <v>4913</v>
      </c>
      <c r="AK255" t="s">
        <v>4914</v>
      </c>
    </row>
    <row r="256" spans="1:37">
      <c r="A256">
        <v>13423681483</v>
      </c>
      <c r="B256">
        <v>416108787</v>
      </c>
      <c r="C256" s="246">
        <v>44648.814398148148</v>
      </c>
      <c r="D256" s="246">
        <v>44648.854444444441</v>
      </c>
      <c r="E256" t="s">
        <v>4915</v>
      </c>
      <c r="J256" t="s">
        <v>2193</v>
      </c>
      <c r="K256" t="s">
        <v>35</v>
      </c>
      <c r="L256" t="s">
        <v>4916</v>
      </c>
      <c r="M256" t="s">
        <v>4917</v>
      </c>
      <c r="N256" t="s">
        <v>4918</v>
      </c>
      <c r="O256" t="s">
        <v>4919</v>
      </c>
      <c r="P256" t="s">
        <v>2198</v>
      </c>
      <c r="Q256" t="s">
        <v>2200</v>
      </c>
      <c r="R256" t="s">
        <v>2198</v>
      </c>
      <c r="S256" t="s">
        <v>2202</v>
      </c>
      <c r="T256" t="s">
        <v>2201</v>
      </c>
      <c r="U256" t="s">
        <v>2202</v>
      </c>
      <c r="V256" t="s">
        <v>2202</v>
      </c>
      <c r="W256" t="s">
        <v>2198</v>
      </c>
      <c r="X256" t="s">
        <v>2203</v>
      </c>
      <c r="Y256" t="s">
        <v>2193</v>
      </c>
      <c r="Z256" t="s">
        <v>2193</v>
      </c>
      <c r="AA256" t="s">
        <v>2203</v>
      </c>
      <c r="AB256" t="s">
        <v>2193</v>
      </c>
      <c r="AC256" t="s">
        <v>2203</v>
      </c>
      <c r="AD256" t="s">
        <v>2193</v>
      </c>
      <c r="AF256" t="s">
        <v>4920</v>
      </c>
      <c r="AG256" t="s">
        <v>4921</v>
      </c>
      <c r="AH256" t="s">
        <v>4922</v>
      </c>
      <c r="AI256" t="s">
        <v>4923</v>
      </c>
      <c r="AJ256" t="s">
        <v>4924</v>
      </c>
      <c r="AK256" t="s">
        <v>4925</v>
      </c>
    </row>
    <row r="257" spans="1:37">
      <c r="A257">
        <v>13423656723</v>
      </c>
      <c r="B257">
        <v>416108787</v>
      </c>
      <c r="C257" s="246">
        <v>44648.802581018521</v>
      </c>
      <c r="D257" s="246">
        <v>44648.842523148145</v>
      </c>
      <c r="E257" t="s">
        <v>4926</v>
      </c>
      <c r="J257" t="s">
        <v>2193</v>
      </c>
      <c r="K257" t="s">
        <v>35</v>
      </c>
      <c r="L257" t="s">
        <v>4927</v>
      </c>
      <c r="M257" t="s">
        <v>4928</v>
      </c>
      <c r="N257" t="s">
        <v>4929</v>
      </c>
      <c r="O257" t="s">
        <v>4930</v>
      </c>
      <c r="P257" t="s">
        <v>2200</v>
      </c>
      <c r="Q257" t="s">
        <v>2200</v>
      </c>
      <c r="R257" t="s">
        <v>2200</v>
      </c>
      <c r="S257" t="s">
        <v>2202</v>
      </c>
      <c r="T257" t="s">
        <v>2202</v>
      </c>
      <c r="U257" t="s">
        <v>2198</v>
      </c>
      <c r="V257" t="s">
        <v>2201</v>
      </c>
      <c r="W257" t="s">
        <v>2200</v>
      </c>
      <c r="X257" t="s">
        <v>2203</v>
      </c>
      <c r="Y257" t="s">
        <v>2193</v>
      </c>
      <c r="Z257" t="s">
        <v>2193</v>
      </c>
      <c r="AA257" t="s">
        <v>2193</v>
      </c>
      <c r="AB257" t="s">
        <v>2193</v>
      </c>
      <c r="AC257" t="s">
        <v>2193</v>
      </c>
      <c r="AD257" t="s">
        <v>2193</v>
      </c>
      <c r="AF257" t="s">
        <v>4931</v>
      </c>
      <c r="AG257" t="s">
        <v>4932</v>
      </c>
      <c r="AH257" t="s">
        <v>4933</v>
      </c>
      <c r="AI257" t="s">
        <v>4934</v>
      </c>
      <c r="AJ257" t="s">
        <v>4935</v>
      </c>
      <c r="AK257" t="s">
        <v>4936</v>
      </c>
    </row>
    <row r="258" spans="1:37">
      <c r="A258">
        <v>13423671029</v>
      </c>
      <c r="B258">
        <v>416108787</v>
      </c>
      <c r="C258" s="246">
        <v>44648.809629629628</v>
      </c>
      <c r="D258" s="246">
        <v>44648.83384259259</v>
      </c>
      <c r="E258" t="s">
        <v>4937</v>
      </c>
      <c r="J258" t="s">
        <v>2193</v>
      </c>
      <c r="K258" t="s">
        <v>38</v>
      </c>
      <c r="L258" t="s">
        <v>4938</v>
      </c>
      <c r="M258" t="s">
        <v>4939</v>
      </c>
      <c r="N258" t="s">
        <v>4940</v>
      </c>
      <c r="O258" t="s">
        <v>4941</v>
      </c>
      <c r="P258" t="s">
        <v>2202</v>
      </c>
      <c r="Q258" t="s">
        <v>2198</v>
      </c>
      <c r="R258" t="s">
        <v>2200</v>
      </c>
      <c r="S258" t="s">
        <v>2198</v>
      </c>
      <c r="T258" t="s">
        <v>2201</v>
      </c>
      <c r="U258" t="s">
        <v>2199</v>
      </c>
      <c r="V258" t="s">
        <v>2199</v>
      </c>
      <c r="W258" t="s">
        <v>2198</v>
      </c>
      <c r="X258" t="s">
        <v>2203</v>
      </c>
      <c r="Y258" t="s">
        <v>2193</v>
      </c>
      <c r="Z258" t="s">
        <v>2193</v>
      </c>
      <c r="AA258" t="s">
        <v>2193</v>
      </c>
      <c r="AB258" t="s">
        <v>2203</v>
      </c>
      <c r="AC258" t="s">
        <v>2193</v>
      </c>
      <c r="AD258" t="s">
        <v>2193</v>
      </c>
      <c r="AF258" t="s">
        <v>4942</v>
      </c>
      <c r="AG258" t="s">
        <v>4943</v>
      </c>
      <c r="AH258" t="s">
        <v>4944</v>
      </c>
      <c r="AI258" t="s">
        <v>4945</v>
      </c>
      <c r="AJ258" t="s">
        <v>4946</v>
      </c>
      <c r="AK258" t="s">
        <v>4947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3"/>
  <sheetViews>
    <sheetView topLeftCell="A16" workbookViewId="0">
      <selection activeCell="T164" sqref="T164"/>
    </sheetView>
  </sheetViews>
  <sheetFormatPr baseColWidth="10" defaultRowHeight="15"/>
  <sheetData>
    <row r="1" spans="1:18">
      <c r="B1" s="22" t="s">
        <v>8</v>
      </c>
      <c r="C1" s="23"/>
      <c r="D1" s="23"/>
      <c r="E1" s="23"/>
      <c r="F1" s="23"/>
      <c r="G1" s="23"/>
      <c r="H1" s="23"/>
      <c r="I1" s="23"/>
      <c r="J1" s="22" t="s">
        <v>10</v>
      </c>
      <c r="K1" s="23"/>
      <c r="L1" s="23"/>
      <c r="M1" s="23"/>
      <c r="N1" s="23"/>
      <c r="O1" s="23"/>
      <c r="P1" s="23"/>
    </row>
    <row r="2" spans="1:18">
      <c r="A2" t="s">
        <v>2124</v>
      </c>
      <c r="B2" s="6" t="s">
        <v>2132</v>
      </c>
      <c r="C2" s="7" t="s">
        <v>2133</v>
      </c>
      <c r="D2" s="7" t="s">
        <v>2134</v>
      </c>
      <c r="E2" s="7" t="s">
        <v>2135</v>
      </c>
      <c r="F2" s="7" t="s">
        <v>2136</v>
      </c>
      <c r="G2" s="7" t="s">
        <v>2137</v>
      </c>
      <c r="H2" s="7" t="s">
        <v>2138</v>
      </c>
      <c r="I2" s="7" t="s">
        <v>2139</v>
      </c>
      <c r="J2" s="7" t="s">
        <v>60</v>
      </c>
      <c r="K2" s="7" t="s">
        <v>18</v>
      </c>
      <c r="L2" s="7" t="s">
        <v>19</v>
      </c>
      <c r="M2" s="7" t="s">
        <v>20</v>
      </c>
      <c r="N2" s="7" t="s">
        <v>21</v>
      </c>
      <c r="O2" s="7" t="s">
        <v>22</v>
      </c>
      <c r="P2" s="7" t="s">
        <v>23</v>
      </c>
    </row>
    <row r="3" spans="1:18">
      <c r="A3" s="220">
        <v>60</v>
      </c>
      <c r="B3" s="8">
        <v>1</v>
      </c>
      <c r="C3" s="8">
        <v>1</v>
      </c>
      <c r="D3" s="8">
        <v>0</v>
      </c>
      <c r="E3" s="8">
        <v>0</v>
      </c>
      <c r="F3" s="8">
        <v>0</v>
      </c>
      <c r="G3" s="8">
        <v>1</v>
      </c>
      <c r="H3" s="8">
        <v>0</v>
      </c>
      <c r="I3" s="8">
        <v>1</v>
      </c>
      <c r="J3" s="8">
        <v>1</v>
      </c>
      <c r="K3" s="8">
        <v>1</v>
      </c>
      <c r="L3" s="8">
        <v>1</v>
      </c>
      <c r="M3" s="8">
        <v>1</v>
      </c>
      <c r="N3" s="8">
        <v>1</v>
      </c>
      <c r="O3" s="8">
        <v>1</v>
      </c>
      <c r="P3" s="8">
        <v>1</v>
      </c>
      <c r="Q3" s="217">
        <f t="shared" ref="Q3:Q66" si="0">SUM(B3:P3)</f>
        <v>11</v>
      </c>
      <c r="R3" s="218"/>
    </row>
    <row r="4" spans="1:18">
      <c r="A4" s="220">
        <v>66</v>
      </c>
      <c r="B4" s="8">
        <v>1</v>
      </c>
      <c r="C4" s="8">
        <v>1</v>
      </c>
      <c r="D4" s="8">
        <v>1</v>
      </c>
      <c r="E4" s="8">
        <v>1</v>
      </c>
      <c r="F4" s="8">
        <v>0</v>
      </c>
      <c r="G4" s="8">
        <v>1</v>
      </c>
      <c r="H4" s="8">
        <v>1</v>
      </c>
      <c r="I4" s="8">
        <v>1</v>
      </c>
      <c r="J4" s="8">
        <v>1</v>
      </c>
      <c r="K4" s="8">
        <v>0</v>
      </c>
      <c r="L4" s="8">
        <v>1</v>
      </c>
      <c r="M4" s="8">
        <v>0</v>
      </c>
      <c r="N4" s="8">
        <v>1</v>
      </c>
      <c r="O4" s="8">
        <v>1</v>
      </c>
      <c r="P4" s="8">
        <v>0</v>
      </c>
      <c r="Q4" s="217">
        <f t="shared" si="0"/>
        <v>11</v>
      </c>
      <c r="R4" s="218"/>
    </row>
    <row r="5" spans="1:18">
      <c r="A5" s="220">
        <v>90</v>
      </c>
      <c r="B5" s="8">
        <v>0</v>
      </c>
      <c r="C5" s="8">
        <v>1</v>
      </c>
      <c r="D5" s="8">
        <v>1</v>
      </c>
      <c r="E5" s="8">
        <v>0</v>
      </c>
      <c r="F5" s="8">
        <v>1</v>
      </c>
      <c r="G5" s="8">
        <v>1</v>
      </c>
      <c r="H5" s="8">
        <v>1</v>
      </c>
      <c r="I5" s="8">
        <v>1</v>
      </c>
      <c r="J5" s="8">
        <v>1</v>
      </c>
      <c r="K5" s="8">
        <v>0</v>
      </c>
      <c r="L5" s="8">
        <v>1</v>
      </c>
      <c r="M5" s="8">
        <v>0</v>
      </c>
      <c r="N5" s="8">
        <v>1</v>
      </c>
      <c r="O5" s="8">
        <v>1</v>
      </c>
      <c r="P5" s="8">
        <v>1</v>
      </c>
      <c r="Q5" s="217">
        <f t="shared" si="0"/>
        <v>11</v>
      </c>
      <c r="R5" s="218"/>
    </row>
    <row r="6" spans="1:18">
      <c r="A6" s="220">
        <v>108</v>
      </c>
      <c r="B6" s="8">
        <v>1</v>
      </c>
      <c r="C6" s="8">
        <v>1</v>
      </c>
      <c r="D6" s="8">
        <v>1</v>
      </c>
      <c r="E6" s="8">
        <v>0</v>
      </c>
      <c r="F6" s="8">
        <v>0</v>
      </c>
      <c r="G6" s="8">
        <v>1</v>
      </c>
      <c r="H6" s="8">
        <v>1</v>
      </c>
      <c r="I6" s="8">
        <v>1</v>
      </c>
      <c r="J6" s="8">
        <v>1</v>
      </c>
      <c r="K6" s="8">
        <v>1</v>
      </c>
      <c r="L6" s="8">
        <v>1</v>
      </c>
      <c r="M6" s="8">
        <v>1</v>
      </c>
      <c r="N6" s="8">
        <v>1</v>
      </c>
      <c r="O6" s="8">
        <v>0</v>
      </c>
      <c r="P6" s="8">
        <v>0</v>
      </c>
      <c r="Q6" s="217">
        <f t="shared" si="0"/>
        <v>11</v>
      </c>
      <c r="R6" s="218"/>
    </row>
    <row r="7" spans="1:18">
      <c r="A7" s="220">
        <v>123</v>
      </c>
      <c r="B7" s="8">
        <v>1</v>
      </c>
      <c r="C7" s="8">
        <v>1</v>
      </c>
      <c r="D7" s="8">
        <v>1</v>
      </c>
      <c r="E7" s="8">
        <v>1</v>
      </c>
      <c r="F7" s="8">
        <v>0</v>
      </c>
      <c r="G7" s="8">
        <v>1</v>
      </c>
      <c r="H7" s="8">
        <v>1</v>
      </c>
      <c r="I7" s="8">
        <v>0</v>
      </c>
      <c r="J7" s="8">
        <v>1</v>
      </c>
      <c r="K7" s="8">
        <v>0</v>
      </c>
      <c r="L7" s="8">
        <v>1</v>
      </c>
      <c r="M7" s="8">
        <v>1</v>
      </c>
      <c r="N7" s="8">
        <v>1</v>
      </c>
      <c r="O7" s="8">
        <v>1</v>
      </c>
      <c r="P7" s="8">
        <v>0</v>
      </c>
      <c r="Q7" s="217">
        <f t="shared" si="0"/>
        <v>11</v>
      </c>
      <c r="R7" s="218"/>
    </row>
    <row r="8" spans="1:18">
      <c r="A8" s="220">
        <v>36</v>
      </c>
      <c r="B8" s="8">
        <v>0</v>
      </c>
      <c r="C8" s="8">
        <v>1</v>
      </c>
      <c r="D8" s="8">
        <v>1</v>
      </c>
      <c r="E8" s="8">
        <v>1</v>
      </c>
      <c r="F8" s="8">
        <v>1</v>
      </c>
      <c r="G8" s="8">
        <v>1</v>
      </c>
      <c r="H8" s="8">
        <v>0</v>
      </c>
      <c r="I8" s="8">
        <v>1</v>
      </c>
      <c r="J8" s="8">
        <v>1</v>
      </c>
      <c r="K8" s="8">
        <v>0</v>
      </c>
      <c r="L8" s="8">
        <v>1</v>
      </c>
      <c r="M8" s="8">
        <v>0</v>
      </c>
      <c r="N8" s="8">
        <v>1</v>
      </c>
      <c r="O8" s="8">
        <v>1</v>
      </c>
      <c r="P8" s="8">
        <v>0</v>
      </c>
      <c r="Q8" s="217">
        <f t="shared" si="0"/>
        <v>10</v>
      </c>
      <c r="R8" s="218"/>
    </row>
    <row r="9" spans="1:18">
      <c r="A9" s="220">
        <v>43</v>
      </c>
      <c r="B9" s="8">
        <v>1</v>
      </c>
      <c r="C9" s="8">
        <v>1</v>
      </c>
      <c r="D9" s="8">
        <v>0</v>
      </c>
      <c r="E9" s="8">
        <v>1</v>
      </c>
      <c r="F9" s="8">
        <v>1</v>
      </c>
      <c r="G9" s="8">
        <v>1</v>
      </c>
      <c r="H9" s="8">
        <v>0</v>
      </c>
      <c r="I9" s="8">
        <v>1</v>
      </c>
      <c r="J9" s="8">
        <v>1</v>
      </c>
      <c r="K9" s="8">
        <v>1</v>
      </c>
      <c r="L9" s="8">
        <v>1</v>
      </c>
      <c r="M9" s="8">
        <v>0</v>
      </c>
      <c r="N9" s="8">
        <v>1</v>
      </c>
      <c r="O9" s="8">
        <v>0</v>
      </c>
      <c r="P9" s="8">
        <v>0</v>
      </c>
      <c r="Q9" s="217">
        <f t="shared" si="0"/>
        <v>10</v>
      </c>
      <c r="R9" s="218"/>
    </row>
    <row r="10" spans="1:18">
      <c r="A10" s="220">
        <v>95</v>
      </c>
      <c r="B10" s="8">
        <v>1</v>
      </c>
      <c r="C10" s="8">
        <v>1</v>
      </c>
      <c r="D10" s="8">
        <v>0</v>
      </c>
      <c r="E10" s="8">
        <v>1</v>
      </c>
      <c r="F10" s="8">
        <v>1</v>
      </c>
      <c r="G10" s="8">
        <v>1</v>
      </c>
      <c r="H10" s="8">
        <v>1</v>
      </c>
      <c r="I10" s="8">
        <v>0</v>
      </c>
      <c r="J10" s="8">
        <v>1</v>
      </c>
      <c r="K10" s="8">
        <v>0</v>
      </c>
      <c r="L10" s="8">
        <v>1</v>
      </c>
      <c r="M10" s="8">
        <v>0</v>
      </c>
      <c r="N10" s="8">
        <v>1</v>
      </c>
      <c r="O10" s="8">
        <v>0</v>
      </c>
      <c r="P10" s="8">
        <v>1</v>
      </c>
      <c r="Q10" s="217">
        <f t="shared" si="0"/>
        <v>10</v>
      </c>
      <c r="R10" s="218"/>
    </row>
    <row r="11" spans="1:18">
      <c r="A11" s="220">
        <v>120</v>
      </c>
      <c r="B11" s="8">
        <v>0</v>
      </c>
      <c r="C11" s="8">
        <v>1</v>
      </c>
      <c r="D11" s="8">
        <v>1</v>
      </c>
      <c r="E11" s="8">
        <v>1</v>
      </c>
      <c r="F11" s="8">
        <v>0</v>
      </c>
      <c r="G11" s="8">
        <v>1</v>
      </c>
      <c r="H11" s="8">
        <v>1</v>
      </c>
      <c r="I11" s="8">
        <v>0</v>
      </c>
      <c r="J11" s="8">
        <v>1</v>
      </c>
      <c r="K11" s="8">
        <v>0</v>
      </c>
      <c r="L11" s="8">
        <v>0</v>
      </c>
      <c r="M11" s="8">
        <v>1</v>
      </c>
      <c r="N11" s="8">
        <v>1</v>
      </c>
      <c r="O11" s="8">
        <v>1</v>
      </c>
      <c r="P11" s="8">
        <v>1</v>
      </c>
      <c r="Q11" s="217">
        <f t="shared" si="0"/>
        <v>10</v>
      </c>
      <c r="R11" s="218"/>
    </row>
    <row r="12" spans="1:18">
      <c r="A12" s="220">
        <v>125</v>
      </c>
      <c r="B12" s="8">
        <v>0</v>
      </c>
      <c r="C12" s="8">
        <v>1</v>
      </c>
      <c r="D12" s="8">
        <v>1</v>
      </c>
      <c r="E12" s="8">
        <v>1</v>
      </c>
      <c r="F12" s="8">
        <v>0</v>
      </c>
      <c r="G12" s="8">
        <v>0</v>
      </c>
      <c r="H12" s="8">
        <v>0</v>
      </c>
      <c r="I12" s="8">
        <v>0</v>
      </c>
      <c r="J12" s="8">
        <v>1</v>
      </c>
      <c r="K12" s="8">
        <v>1</v>
      </c>
      <c r="L12" s="8">
        <v>1</v>
      </c>
      <c r="M12" s="8">
        <v>1</v>
      </c>
      <c r="N12" s="8">
        <v>1</v>
      </c>
      <c r="O12" s="8">
        <v>1</v>
      </c>
      <c r="P12" s="8">
        <v>1</v>
      </c>
      <c r="Q12" s="217">
        <f t="shared" si="0"/>
        <v>10</v>
      </c>
      <c r="R12" s="218"/>
    </row>
    <row r="13" spans="1:18">
      <c r="A13" s="220">
        <v>150</v>
      </c>
      <c r="B13" s="8">
        <v>0</v>
      </c>
      <c r="C13" s="8">
        <v>1</v>
      </c>
      <c r="D13" s="8">
        <v>0</v>
      </c>
      <c r="E13" s="8">
        <v>0</v>
      </c>
      <c r="F13" s="8">
        <v>1</v>
      </c>
      <c r="G13" s="8">
        <v>1</v>
      </c>
      <c r="H13" s="8">
        <v>1</v>
      </c>
      <c r="I13" s="8">
        <v>1</v>
      </c>
      <c r="J13" s="8">
        <v>1</v>
      </c>
      <c r="K13" s="8">
        <v>0</v>
      </c>
      <c r="L13" s="8">
        <v>1</v>
      </c>
      <c r="M13" s="8">
        <v>0</v>
      </c>
      <c r="N13" s="8">
        <v>1</v>
      </c>
      <c r="O13" s="8">
        <v>1</v>
      </c>
      <c r="P13" s="8">
        <v>1</v>
      </c>
      <c r="Q13" s="217">
        <f t="shared" si="0"/>
        <v>10</v>
      </c>
      <c r="R13" s="218"/>
    </row>
    <row r="14" spans="1:18">
      <c r="A14" s="220">
        <v>160</v>
      </c>
      <c r="B14" s="8">
        <v>0</v>
      </c>
      <c r="C14" s="8">
        <v>1</v>
      </c>
      <c r="D14" s="8">
        <v>0</v>
      </c>
      <c r="E14" s="8">
        <v>1</v>
      </c>
      <c r="F14" s="8">
        <v>0</v>
      </c>
      <c r="G14" s="8">
        <v>1</v>
      </c>
      <c r="H14" s="8">
        <v>1</v>
      </c>
      <c r="I14" s="8">
        <v>0</v>
      </c>
      <c r="J14" s="8">
        <v>1</v>
      </c>
      <c r="K14" s="8">
        <v>0</v>
      </c>
      <c r="L14" s="8">
        <v>1</v>
      </c>
      <c r="M14" s="8">
        <v>1</v>
      </c>
      <c r="N14" s="8">
        <v>1</v>
      </c>
      <c r="O14" s="8">
        <v>1</v>
      </c>
      <c r="P14" s="8">
        <v>1</v>
      </c>
      <c r="Q14" s="217">
        <f t="shared" si="0"/>
        <v>10</v>
      </c>
      <c r="R14" s="218"/>
    </row>
    <row r="15" spans="1:18">
      <c r="A15" s="220">
        <v>178</v>
      </c>
      <c r="B15" s="8">
        <v>0</v>
      </c>
      <c r="C15" s="8">
        <v>1</v>
      </c>
      <c r="D15" s="8">
        <v>1</v>
      </c>
      <c r="E15" s="8">
        <v>0</v>
      </c>
      <c r="F15" s="8">
        <v>1</v>
      </c>
      <c r="G15" s="8">
        <v>1</v>
      </c>
      <c r="H15" s="8">
        <v>1</v>
      </c>
      <c r="I15" s="8">
        <v>1</v>
      </c>
      <c r="J15" s="8">
        <v>1</v>
      </c>
      <c r="K15" s="8">
        <v>0</v>
      </c>
      <c r="L15" s="8">
        <v>1</v>
      </c>
      <c r="M15" s="8">
        <v>0</v>
      </c>
      <c r="N15" s="8">
        <v>1</v>
      </c>
      <c r="O15" s="8">
        <v>1</v>
      </c>
      <c r="P15" s="8">
        <v>0</v>
      </c>
      <c r="Q15" s="217">
        <f t="shared" si="0"/>
        <v>10</v>
      </c>
      <c r="R15" s="218"/>
    </row>
    <row r="16" spans="1:18">
      <c r="A16" s="220">
        <v>182</v>
      </c>
      <c r="B16" s="8">
        <v>0</v>
      </c>
      <c r="C16" s="8">
        <v>1</v>
      </c>
      <c r="D16" s="8">
        <v>1</v>
      </c>
      <c r="E16" s="8">
        <v>0</v>
      </c>
      <c r="F16" s="8">
        <v>0</v>
      </c>
      <c r="G16" s="8">
        <v>1</v>
      </c>
      <c r="H16" s="8">
        <v>1</v>
      </c>
      <c r="I16" s="8">
        <v>1</v>
      </c>
      <c r="J16" s="8">
        <v>1</v>
      </c>
      <c r="K16" s="8">
        <v>0</v>
      </c>
      <c r="L16" s="8">
        <v>1</v>
      </c>
      <c r="M16" s="8">
        <v>0</v>
      </c>
      <c r="N16" s="8">
        <v>1</v>
      </c>
      <c r="O16" s="8">
        <v>1</v>
      </c>
      <c r="P16" s="8">
        <v>1</v>
      </c>
      <c r="Q16" s="217">
        <f t="shared" si="0"/>
        <v>10</v>
      </c>
      <c r="R16" s="218"/>
    </row>
    <row r="17" spans="1:18">
      <c r="A17" s="220">
        <v>210</v>
      </c>
      <c r="B17" s="8">
        <v>1</v>
      </c>
      <c r="C17" s="8">
        <v>1</v>
      </c>
      <c r="D17" s="8">
        <v>1</v>
      </c>
      <c r="E17" s="8">
        <v>1</v>
      </c>
      <c r="F17" s="8">
        <v>0</v>
      </c>
      <c r="G17" s="8">
        <v>1</v>
      </c>
      <c r="H17" s="8">
        <v>1</v>
      </c>
      <c r="I17" s="8">
        <v>0</v>
      </c>
      <c r="J17" s="8">
        <v>1</v>
      </c>
      <c r="K17" s="8">
        <v>0</v>
      </c>
      <c r="L17" s="8">
        <v>1</v>
      </c>
      <c r="M17" s="8">
        <v>1</v>
      </c>
      <c r="N17" s="8">
        <v>1</v>
      </c>
      <c r="O17" s="8">
        <v>0</v>
      </c>
      <c r="P17" s="8">
        <v>0</v>
      </c>
      <c r="Q17" s="217">
        <f t="shared" si="0"/>
        <v>10</v>
      </c>
      <c r="R17" s="218"/>
    </row>
    <row r="18" spans="1:18">
      <c r="A18" s="220">
        <v>221</v>
      </c>
      <c r="B18" s="8">
        <v>0</v>
      </c>
      <c r="C18" s="8">
        <v>1</v>
      </c>
      <c r="D18" s="8">
        <v>1</v>
      </c>
      <c r="E18" s="8">
        <v>0</v>
      </c>
      <c r="F18" s="8">
        <v>1</v>
      </c>
      <c r="G18" s="8">
        <v>1</v>
      </c>
      <c r="H18" s="8">
        <v>1</v>
      </c>
      <c r="I18" s="8">
        <v>0</v>
      </c>
      <c r="J18" s="8">
        <v>1</v>
      </c>
      <c r="K18" s="8">
        <v>1</v>
      </c>
      <c r="L18" s="8">
        <v>1</v>
      </c>
      <c r="M18" s="8">
        <v>1</v>
      </c>
      <c r="N18" s="8">
        <v>1</v>
      </c>
      <c r="O18" s="8">
        <v>0</v>
      </c>
      <c r="P18" s="8">
        <v>0</v>
      </c>
      <c r="Q18" s="217">
        <f t="shared" si="0"/>
        <v>10</v>
      </c>
      <c r="R18" s="218"/>
    </row>
    <row r="19" spans="1:18">
      <c r="A19" s="220">
        <v>5</v>
      </c>
      <c r="B19" s="8">
        <v>1</v>
      </c>
      <c r="C19" s="8">
        <v>1</v>
      </c>
      <c r="D19" s="8">
        <v>0</v>
      </c>
      <c r="E19" s="8">
        <v>1</v>
      </c>
      <c r="F19" s="8">
        <v>0</v>
      </c>
      <c r="G19" s="8">
        <v>1</v>
      </c>
      <c r="H19" s="8">
        <v>1</v>
      </c>
      <c r="I19" s="8">
        <v>0</v>
      </c>
      <c r="J19" s="8">
        <v>1</v>
      </c>
      <c r="K19" s="8">
        <v>0</v>
      </c>
      <c r="L19" s="8">
        <v>1</v>
      </c>
      <c r="M19" s="8">
        <v>0</v>
      </c>
      <c r="N19" s="8">
        <v>1</v>
      </c>
      <c r="O19" s="8">
        <v>1</v>
      </c>
      <c r="P19" s="8">
        <v>0</v>
      </c>
      <c r="Q19" s="217">
        <f t="shared" si="0"/>
        <v>9</v>
      </c>
      <c r="R19" s="218"/>
    </row>
    <row r="20" spans="1:18">
      <c r="A20" s="220">
        <v>11</v>
      </c>
      <c r="B20" s="8">
        <v>0</v>
      </c>
      <c r="C20" s="8">
        <v>1</v>
      </c>
      <c r="D20" s="8">
        <v>0</v>
      </c>
      <c r="E20" s="8">
        <v>1</v>
      </c>
      <c r="F20" s="8">
        <v>1</v>
      </c>
      <c r="G20" s="8">
        <v>1</v>
      </c>
      <c r="H20" s="8">
        <v>1</v>
      </c>
      <c r="I20" s="8">
        <v>1</v>
      </c>
      <c r="J20" s="8">
        <v>0</v>
      </c>
      <c r="K20" s="8">
        <v>0</v>
      </c>
      <c r="L20" s="8">
        <v>1</v>
      </c>
      <c r="M20" s="8">
        <v>0</v>
      </c>
      <c r="N20" s="8">
        <v>1</v>
      </c>
      <c r="O20" s="8">
        <v>1</v>
      </c>
      <c r="P20" s="8">
        <v>0</v>
      </c>
      <c r="Q20" s="217">
        <f t="shared" si="0"/>
        <v>9</v>
      </c>
      <c r="R20" s="218"/>
    </row>
    <row r="21" spans="1:18">
      <c r="A21" s="220">
        <v>12</v>
      </c>
      <c r="B21" s="8">
        <v>1</v>
      </c>
      <c r="C21" s="8">
        <v>0</v>
      </c>
      <c r="D21" s="8">
        <v>1</v>
      </c>
      <c r="E21" s="8">
        <v>0</v>
      </c>
      <c r="F21" s="8">
        <v>1</v>
      </c>
      <c r="G21" s="8">
        <v>1</v>
      </c>
      <c r="H21" s="8">
        <v>1</v>
      </c>
      <c r="I21" s="8">
        <v>1</v>
      </c>
      <c r="J21" s="8">
        <v>1</v>
      </c>
      <c r="K21" s="8">
        <v>0</v>
      </c>
      <c r="L21" s="8">
        <v>1</v>
      </c>
      <c r="M21" s="8">
        <v>0</v>
      </c>
      <c r="N21" s="8">
        <v>1</v>
      </c>
      <c r="O21" s="8">
        <v>0</v>
      </c>
      <c r="P21" s="8">
        <v>0</v>
      </c>
      <c r="Q21" s="217">
        <f t="shared" si="0"/>
        <v>9</v>
      </c>
      <c r="R21" s="218"/>
    </row>
    <row r="22" spans="1:18">
      <c r="A22" s="220">
        <v>15</v>
      </c>
      <c r="B22" s="8">
        <v>0</v>
      </c>
      <c r="C22" s="8">
        <v>1</v>
      </c>
      <c r="D22" s="8">
        <v>0</v>
      </c>
      <c r="E22" s="8">
        <v>0</v>
      </c>
      <c r="F22" s="8">
        <v>1</v>
      </c>
      <c r="G22" s="8">
        <v>1</v>
      </c>
      <c r="H22" s="8">
        <v>1</v>
      </c>
      <c r="I22" s="8">
        <v>1</v>
      </c>
      <c r="J22" s="8">
        <v>1</v>
      </c>
      <c r="K22" s="8">
        <v>0</v>
      </c>
      <c r="L22" s="8">
        <v>1</v>
      </c>
      <c r="M22" s="8">
        <v>0</v>
      </c>
      <c r="N22" s="8">
        <v>1</v>
      </c>
      <c r="O22" s="8">
        <v>0</v>
      </c>
      <c r="P22" s="8">
        <v>1</v>
      </c>
      <c r="Q22" s="217">
        <f t="shared" si="0"/>
        <v>9</v>
      </c>
      <c r="R22" s="218"/>
    </row>
    <row r="23" spans="1:18">
      <c r="A23" s="220">
        <v>16</v>
      </c>
      <c r="B23" s="8">
        <v>0</v>
      </c>
      <c r="C23" s="8">
        <v>0</v>
      </c>
      <c r="D23" s="8">
        <v>0</v>
      </c>
      <c r="E23" s="8">
        <v>1</v>
      </c>
      <c r="F23" s="8">
        <v>1</v>
      </c>
      <c r="G23" s="8">
        <v>1</v>
      </c>
      <c r="H23" s="8">
        <v>0</v>
      </c>
      <c r="I23" s="8">
        <v>1</v>
      </c>
      <c r="J23" s="8">
        <v>1</v>
      </c>
      <c r="K23" s="8">
        <v>0</v>
      </c>
      <c r="L23" s="8">
        <v>1</v>
      </c>
      <c r="M23" s="8">
        <v>1</v>
      </c>
      <c r="N23" s="8">
        <v>1</v>
      </c>
      <c r="O23" s="8">
        <v>1</v>
      </c>
      <c r="P23" s="8">
        <v>0</v>
      </c>
      <c r="Q23" s="217">
        <f t="shared" si="0"/>
        <v>9</v>
      </c>
      <c r="R23" s="218"/>
    </row>
    <row r="24" spans="1:18">
      <c r="A24" s="220">
        <v>39</v>
      </c>
      <c r="B24" s="8">
        <v>1</v>
      </c>
      <c r="C24" s="8">
        <v>1</v>
      </c>
      <c r="D24" s="8">
        <v>1</v>
      </c>
      <c r="E24" s="8">
        <v>1</v>
      </c>
      <c r="F24" s="8">
        <v>1</v>
      </c>
      <c r="G24" s="8">
        <v>0</v>
      </c>
      <c r="H24" s="8">
        <v>0</v>
      </c>
      <c r="I24" s="8">
        <v>1</v>
      </c>
      <c r="J24" s="8">
        <v>1</v>
      </c>
      <c r="K24" s="8">
        <v>0</v>
      </c>
      <c r="L24" s="8">
        <v>1</v>
      </c>
      <c r="M24" s="8">
        <v>0</v>
      </c>
      <c r="N24" s="8">
        <v>1</v>
      </c>
      <c r="O24" s="8">
        <v>0</v>
      </c>
      <c r="P24" s="8">
        <v>0</v>
      </c>
      <c r="Q24" s="217">
        <f t="shared" si="0"/>
        <v>9</v>
      </c>
      <c r="R24" s="218"/>
    </row>
    <row r="25" spans="1:18">
      <c r="A25" s="220">
        <v>46</v>
      </c>
      <c r="B25" s="8">
        <v>0</v>
      </c>
      <c r="C25" s="8">
        <v>1</v>
      </c>
      <c r="D25" s="8">
        <v>1</v>
      </c>
      <c r="E25" s="8">
        <v>1</v>
      </c>
      <c r="F25" s="8">
        <v>0</v>
      </c>
      <c r="G25" s="8">
        <v>0</v>
      </c>
      <c r="H25" s="8">
        <v>0</v>
      </c>
      <c r="I25" s="8">
        <v>1</v>
      </c>
      <c r="J25" s="8">
        <v>0</v>
      </c>
      <c r="K25" s="8">
        <v>0</v>
      </c>
      <c r="L25" s="8">
        <v>1</v>
      </c>
      <c r="M25" s="8">
        <v>1</v>
      </c>
      <c r="N25" s="8">
        <v>1</v>
      </c>
      <c r="O25" s="8">
        <v>1</v>
      </c>
      <c r="P25" s="8">
        <v>1</v>
      </c>
      <c r="Q25" s="217">
        <f t="shared" si="0"/>
        <v>9</v>
      </c>
      <c r="R25" s="218"/>
    </row>
    <row r="26" spans="1:18">
      <c r="A26" s="220">
        <v>53</v>
      </c>
      <c r="B26" s="8">
        <v>1</v>
      </c>
      <c r="C26" s="8">
        <v>1</v>
      </c>
      <c r="D26" s="8">
        <v>0</v>
      </c>
      <c r="E26" s="8">
        <v>1</v>
      </c>
      <c r="F26" s="8">
        <v>1</v>
      </c>
      <c r="G26" s="8">
        <v>1</v>
      </c>
      <c r="H26" s="8">
        <v>0</v>
      </c>
      <c r="I26" s="8">
        <v>1</v>
      </c>
      <c r="J26" s="8">
        <v>0</v>
      </c>
      <c r="K26" s="8">
        <v>0</v>
      </c>
      <c r="L26" s="8">
        <v>1</v>
      </c>
      <c r="M26" s="8">
        <v>0</v>
      </c>
      <c r="N26" s="8">
        <v>1</v>
      </c>
      <c r="O26" s="8">
        <v>1</v>
      </c>
      <c r="P26" s="8">
        <v>0</v>
      </c>
      <c r="Q26" s="217">
        <f t="shared" si="0"/>
        <v>9</v>
      </c>
      <c r="R26" s="218"/>
    </row>
    <row r="27" spans="1:18">
      <c r="A27" s="220">
        <v>61</v>
      </c>
      <c r="B27" s="8">
        <v>0</v>
      </c>
      <c r="C27" s="8">
        <v>1</v>
      </c>
      <c r="D27" s="8">
        <v>0</v>
      </c>
      <c r="E27" s="8">
        <v>1</v>
      </c>
      <c r="F27" s="8">
        <v>0</v>
      </c>
      <c r="G27" s="8">
        <v>0</v>
      </c>
      <c r="H27" s="8">
        <v>1</v>
      </c>
      <c r="I27" s="8">
        <v>1</v>
      </c>
      <c r="J27" s="8">
        <v>1</v>
      </c>
      <c r="K27" s="8">
        <v>1</v>
      </c>
      <c r="L27" s="8">
        <v>1</v>
      </c>
      <c r="M27" s="8">
        <v>0</v>
      </c>
      <c r="N27" s="8">
        <v>1</v>
      </c>
      <c r="O27" s="8">
        <v>1</v>
      </c>
      <c r="P27" s="8">
        <v>0</v>
      </c>
      <c r="Q27" s="217">
        <f t="shared" si="0"/>
        <v>9</v>
      </c>
      <c r="R27" s="218"/>
    </row>
    <row r="28" spans="1:18">
      <c r="A28" s="220">
        <v>62</v>
      </c>
      <c r="B28" s="8">
        <v>1</v>
      </c>
      <c r="C28" s="8">
        <v>1</v>
      </c>
      <c r="D28" s="8">
        <v>1</v>
      </c>
      <c r="E28" s="8">
        <v>1</v>
      </c>
      <c r="F28" s="8">
        <v>0</v>
      </c>
      <c r="G28" s="8">
        <v>0</v>
      </c>
      <c r="H28" s="8">
        <v>0</v>
      </c>
      <c r="I28" s="8">
        <v>0</v>
      </c>
      <c r="J28" s="8">
        <v>1</v>
      </c>
      <c r="K28" s="8">
        <v>0</v>
      </c>
      <c r="L28" s="8">
        <v>1</v>
      </c>
      <c r="M28" s="8">
        <v>1</v>
      </c>
      <c r="N28" s="8">
        <v>1</v>
      </c>
      <c r="O28" s="8">
        <v>1</v>
      </c>
      <c r="P28" s="8">
        <v>0</v>
      </c>
      <c r="Q28" s="217">
        <f t="shared" si="0"/>
        <v>9</v>
      </c>
      <c r="R28" s="218"/>
    </row>
    <row r="29" spans="1:18">
      <c r="A29" s="220">
        <v>71</v>
      </c>
      <c r="B29" s="8">
        <v>0</v>
      </c>
      <c r="C29" s="8">
        <v>1</v>
      </c>
      <c r="D29" s="8">
        <v>1</v>
      </c>
      <c r="E29" s="8">
        <v>0</v>
      </c>
      <c r="F29" s="8">
        <v>0</v>
      </c>
      <c r="G29" s="8">
        <v>1</v>
      </c>
      <c r="H29" s="8">
        <v>1</v>
      </c>
      <c r="I29" s="8">
        <v>1</v>
      </c>
      <c r="J29" s="8">
        <v>1</v>
      </c>
      <c r="K29" s="8">
        <v>1</v>
      </c>
      <c r="L29" s="8">
        <v>1</v>
      </c>
      <c r="M29" s="8">
        <v>0</v>
      </c>
      <c r="N29" s="8">
        <v>1</v>
      </c>
      <c r="O29" s="8">
        <v>0</v>
      </c>
      <c r="P29" s="8">
        <v>0</v>
      </c>
      <c r="Q29" s="217">
        <f t="shared" si="0"/>
        <v>9</v>
      </c>
      <c r="R29" s="218"/>
    </row>
    <row r="30" spans="1:18">
      <c r="A30" s="220">
        <v>79</v>
      </c>
      <c r="B30" s="8">
        <v>0</v>
      </c>
      <c r="C30" s="8">
        <v>1</v>
      </c>
      <c r="D30" s="8">
        <v>0</v>
      </c>
      <c r="E30" s="8">
        <v>1</v>
      </c>
      <c r="F30" s="8">
        <v>0</v>
      </c>
      <c r="G30" s="8">
        <v>1</v>
      </c>
      <c r="H30" s="8">
        <v>1</v>
      </c>
      <c r="I30" s="8">
        <v>1</v>
      </c>
      <c r="J30" s="8">
        <v>1</v>
      </c>
      <c r="K30" s="8">
        <v>1</v>
      </c>
      <c r="L30" s="8">
        <v>1</v>
      </c>
      <c r="M30" s="8">
        <v>0</v>
      </c>
      <c r="N30" s="8">
        <v>1</v>
      </c>
      <c r="O30" s="8">
        <v>0</v>
      </c>
      <c r="P30" s="8">
        <v>0</v>
      </c>
      <c r="Q30" s="217">
        <f t="shared" si="0"/>
        <v>9</v>
      </c>
      <c r="R30" s="218"/>
    </row>
    <row r="31" spans="1:18">
      <c r="A31" s="220">
        <v>80</v>
      </c>
      <c r="B31" s="8">
        <v>0</v>
      </c>
      <c r="C31" s="8">
        <v>1</v>
      </c>
      <c r="D31" s="8">
        <v>0</v>
      </c>
      <c r="E31" s="8">
        <v>0</v>
      </c>
      <c r="F31" s="8">
        <v>0</v>
      </c>
      <c r="G31" s="8">
        <v>0</v>
      </c>
      <c r="H31" s="8">
        <v>1</v>
      </c>
      <c r="I31" s="8">
        <v>1</v>
      </c>
      <c r="J31" s="8">
        <v>1</v>
      </c>
      <c r="K31" s="8">
        <v>1</v>
      </c>
      <c r="L31" s="8">
        <v>1</v>
      </c>
      <c r="M31" s="8">
        <v>1</v>
      </c>
      <c r="N31" s="8">
        <v>1</v>
      </c>
      <c r="O31" s="8">
        <v>1</v>
      </c>
      <c r="P31" s="8">
        <v>0</v>
      </c>
      <c r="Q31" s="217">
        <f t="shared" si="0"/>
        <v>9</v>
      </c>
      <c r="R31" s="218"/>
    </row>
    <row r="32" spans="1:18">
      <c r="A32" s="220">
        <v>83</v>
      </c>
      <c r="B32" s="8">
        <v>0</v>
      </c>
      <c r="C32" s="8">
        <v>1</v>
      </c>
      <c r="D32" s="8">
        <v>1</v>
      </c>
      <c r="E32" s="8">
        <v>1</v>
      </c>
      <c r="F32" s="8">
        <v>1</v>
      </c>
      <c r="G32" s="8">
        <v>1</v>
      </c>
      <c r="H32" s="8">
        <v>1</v>
      </c>
      <c r="I32" s="8">
        <v>0</v>
      </c>
      <c r="J32" s="8">
        <v>1</v>
      </c>
      <c r="K32" s="8">
        <v>0</v>
      </c>
      <c r="L32" s="8">
        <v>1</v>
      </c>
      <c r="M32" s="8">
        <v>0</v>
      </c>
      <c r="N32" s="8">
        <v>1</v>
      </c>
      <c r="O32" s="8">
        <v>0</v>
      </c>
      <c r="P32" s="8">
        <v>0</v>
      </c>
      <c r="Q32" s="217">
        <f t="shared" si="0"/>
        <v>9</v>
      </c>
      <c r="R32" s="218"/>
    </row>
    <row r="33" spans="1:18">
      <c r="A33" s="220">
        <v>109</v>
      </c>
      <c r="B33" s="8">
        <v>0</v>
      </c>
      <c r="C33" s="8">
        <v>1</v>
      </c>
      <c r="D33" s="8">
        <v>1</v>
      </c>
      <c r="E33" s="8">
        <v>1</v>
      </c>
      <c r="F33" s="8">
        <v>1</v>
      </c>
      <c r="G33" s="8">
        <v>0</v>
      </c>
      <c r="H33" s="8">
        <v>0</v>
      </c>
      <c r="I33" s="8">
        <v>1</v>
      </c>
      <c r="J33" s="8">
        <v>1</v>
      </c>
      <c r="K33" s="8">
        <v>0</v>
      </c>
      <c r="L33" s="8">
        <v>1</v>
      </c>
      <c r="M33" s="8">
        <v>0</v>
      </c>
      <c r="N33" s="8">
        <v>1</v>
      </c>
      <c r="O33" s="8">
        <v>0</v>
      </c>
      <c r="P33" s="8">
        <v>1</v>
      </c>
      <c r="Q33" s="217">
        <f t="shared" si="0"/>
        <v>9</v>
      </c>
      <c r="R33" s="218"/>
    </row>
    <row r="34" spans="1:18">
      <c r="A34" s="220">
        <v>113</v>
      </c>
      <c r="B34" s="8">
        <v>0</v>
      </c>
      <c r="C34" s="8">
        <v>1</v>
      </c>
      <c r="D34" s="8">
        <v>1</v>
      </c>
      <c r="E34" s="8">
        <v>1</v>
      </c>
      <c r="F34" s="8">
        <v>1</v>
      </c>
      <c r="G34" s="8">
        <v>0</v>
      </c>
      <c r="H34" s="8">
        <v>1</v>
      </c>
      <c r="I34" s="8">
        <v>1</v>
      </c>
      <c r="J34" s="8">
        <v>0</v>
      </c>
      <c r="K34" s="8">
        <v>0</v>
      </c>
      <c r="L34" s="8">
        <v>1</v>
      </c>
      <c r="M34" s="8">
        <v>0</v>
      </c>
      <c r="N34" s="8">
        <v>1</v>
      </c>
      <c r="O34" s="8">
        <v>1</v>
      </c>
      <c r="P34" s="8">
        <v>0</v>
      </c>
      <c r="Q34" s="217">
        <f t="shared" si="0"/>
        <v>9</v>
      </c>
      <c r="R34" s="218"/>
    </row>
    <row r="35" spans="1:18">
      <c r="A35" s="220">
        <v>126</v>
      </c>
      <c r="B35" s="8">
        <v>0</v>
      </c>
      <c r="C35" s="8">
        <v>0</v>
      </c>
      <c r="D35" s="8">
        <v>1</v>
      </c>
      <c r="E35" s="8">
        <v>1</v>
      </c>
      <c r="F35" s="8">
        <v>0</v>
      </c>
      <c r="G35" s="8">
        <v>1</v>
      </c>
      <c r="H35" s="8">
        <v>1</v>
      </c>
      <c r="I35" s="8">
        <v>1</v>
      </c>
      <c r="J35" s="8">
        <v>1</v>
      </c>
      <c r="K35" s="8">
        <v>0</v>
      </c>
      <c r="L35" s="8">
        <v>1</v>
      </c>
      <c r="M35" s="8">
        <v>1</v>
      </c>
      <c r="N35" s="8">
        <v>1</v>
      </c>
      <c r="O35" s="8">
        <v>0</v>
      </c>
      <c r="P35" s="8">
        <v>0</v>
      </c>
      <c r="Q35" s="217">
        <f t="shared" si="0"/>
        <v>9</v>
      </c>
      <c r="R35" s="218"/>
    </row>
    <row r="36" spans="1:18">
      <c r="A36" s="220">
        <v>144</v>
      </c>
      <c r="B36" s="8">
        <v>1</v>
      </c>
      <c r="C36" s="8">
        <v>1</v>
      </c>
      <c r="D36" s="8">
        <v>0</v>
      </c>
      <c r="E36" s="8">
        <v>1</v>
      </c>
      <c r="F36" s="8">
        <v>0</v>
      </c>
      <c r="G36" s="8">
        <v>1</v>
      </c>
      <c r="H36" s="8">
        <v>1</v>
      </c>
      <c r="I36" s="8">
        <v>1</v>
      </c>
      <c r="J36" s="8">
        <v>1</v>
      </c>
      <c r="K36" s="8">
        <v>0</v>
      </c>
      <c r="L36" s="8">
        <v>1</v>
      </c>
      <c r="M36" s="8">
        <v>0</v>
      </c>
      <c r="N36" s="8">
        <v>1</v>
      </c>
      <c r="O36" s="8">
        <v>0</v>
      </c>
      <c r="P36" s="8">
        <v>0</v>
      </c>
      <c r="Q36" s="217">
        <f t="shared" si="0"/>
        <v>9</v>
      </c>
      <c r="R36" s="218"/>
    </row>
    <row r="37" spans="1:18">
      <c r="A37" s="220">
        <v>161</v>
      </c>
      <c r="B37" s="8">
        <v>0</v>
      </c>
      <c r="C37" s="8">
        <v>1</v>
      </c>
      <c r="D37" s="8">
        <v>0</v>
      </c>
      <c r="E37" s="8">
        <v>1</v>
      </c>
      <c r="F37" s="8">
        <v>1</v>
      </c>
      <c r="G37" s="8">
        <v>1</v>
      </c>
      <c r="H37" s="8">
        <v>0</v>
      </c>
      <c r="I37" s="8">
        <v>1</v>
      </c>
      <c r="J37" s="8">
        <v>0</v>
      </c>
      <c r="K37" s="8">
        <v>0</v>
      </c>
      <c r="L37" s="8">
        <v>1</v>
      </c>
      <c r="M37" s="8">
        <v>0</v>
      </c>
      <c r="N37" s="8">
        <v>1</v>
      </c>
      <c r="O37" s="8">
        <v>1</v>
      </c>
      <c r="P37" s="8">
        <v>1</v>
      </c>
      <c r="Q37" s="217">
        <f t="shared" si="0"/>
        <v>9</v>
      </c>
      <c r="R37" s="218"/>
    </row>
    <row r="38" spans="1:18">
      <c r="A38" s="220">
        <v>163</v>
      </c>
      <c r="B38" s="8">
        <v>1</v>
      </c>
      <c r="C38" s="8">
        <v>1</v>
      </c>
      <c r="D38" s="8">
        <v>0</v>
      </c>
      <c r="E38" s="8">
        <v>0</v>
      </c>
      <c r="F38" s="8">
        <v>0</v>
      </c>
      <c r="G38" s="8">
        <v>1</v>
      </c>
      <c r="H38" s="8">
        <v>1</v>
      </c>
      <c r="I38" s="8">
        <v>1</v>
      </c>
      <c r="J38" s="8">
        <v>1</v>
      </c>
      <c r="K38" s="8">
        <v>1</v>
      </c>
      <c r="L38" s="8">
        <v>1</v>
      </c>
      <c r="M38" s="8">
        <v>0</v>
      </c>
      <c r="N38" s="8">
        <v>1</v>
      </c>
      <c r="O38" s="8">
        <v>0</v>
      </c>
      <c r="P38" s="8">
        <v>0</v>
      </c>
      <c r="Q38" s="217">
        <f t="shared" si="0"/>
        <v>9</v>
      </c>
      <c r="R38" s="218"/>
    </row>
    <row r="39" spans="1:18">
      <c r="A39" s="220">
        <v>166</v>
      </c>
      <c r="B39" s="8">
        <v>0</v>
      </c>
      <c r="C39" s="8">
        <v>1</v>
      </c>
      <c r="D39" s="8">
        <v>1</v>
      </c>
      <c r="E39" s="8">
        <v>0</v>
      </c>
      <c r="F39" s="8">
        <v>0</v>
      </c>
      <c r="G39" s="8">
        <v>1</v>
      </c>
      <c r="H39" s="8">
        <v>0</v>
      </c>
      <c r="I39" s="8">
        <v>1</v>
      </c>
      <c r="J39" s="8">
        <v>1</v>
      </c>
      <c r="K39" s="8">
        <v>1</v>
      </c>
      <c r="L39" s="8">
        <v>1</v>
      </c>
      <c r="M39" s="8">
        <v>1</v>
      </c>
      <c r="N39" s="8">
        <v>1</v>
      </c>
      <c r="O39" s="8">
        <v>0</v>
      </c>
      <c r="P39" s="8">
        <v>0</v>
      </c>
      <c r="Q39" s="217">
        <f t="shared" si="0"/>
        <v>9</v>
      </c>
      <c r="R39" s="218"/>
    </row>
    <row r="40" spans="1:18">
      <c r="A40" s="220">
        <v>167</v>
      </c>
      <c r="B40" s="8">
        <v>0</v>
      </c>
      <c r="C40" s="8">
        <v>1</v>
      </c>
      <c r="D40" s="8">
        <v>1</v>
      </c>
      <c r="E40" s="8">
        <v>0</v>
      </c>
      <c r="F40" s="8">
        <v>1</v>
      </c>
      <c r="G40" s="8">
        <v>1</v>
      </c>
      <c r="H40" s="8">
        <v>1</v>
      </c>
      <c r="I40" s="8">
        <v>1</v>
      </c>
      <c r="J40" s="8">
        <v>1</v>
      </c>
      <c r="K40" s="8">
        <v>0</v>
      </c>
      <c r="L40" s="8">
        <v>1</v>
      </c>
      <c r="M40" s="8">
        <v>0</v>
      </c>
      <c r="N40" s="8">
        <v>1</v>
      </c>
      <c r="O40" s="8">
        <v>0</v>
      </c>
      <c r="P40" s="8">
        <v>0</v>
      </c>
      <c r="Q40" s="217">
        <f t="shared" si="0"/>
        <v>9</v>
      </c>
      <c r="R40" s="218"/>
    </row>
    <row r="41" spans="1:18">
      <c r="A41" s="220">
        <v>169</v>
      </c>
      <c r="B41" s="8">
        <v>0</v>
      </c>
      <c r="C41" s="8">
        <v>1</v>
      </c>
      <c r="D41" s="8">
        <v>1</v>
      </c>
      <c r="E41" s="8">
        <v>0</v>
      </c>
      <c r="F41" s="8">
        <v>1</v>
      </c>
      <c r="G41" s="8">
        <v>1</v>
      </c>
      <c r="H41" s="8">
        <v>1</v>
      </c>
      <c r="I41" s="8">
        <v>0</v>
      </c>
      <c r="J41" s="8">
        <v>1</v>
      </c>
      <c r="K41" s="8">
        <v>0</v>
      </c>
      <c r="L41" s="8">
        <v>1</v>
      </c>
      <c r="M41" s="8">
        <v>0</v>
      </c>
      <c r="N41" s="8">
        <v>1</v>
      </c>
      <c r="O41" s="8">
        <v>1</v>
      </c>
      <c r="P41" s="8">
        <v>0</v>
      </c>
      <c r="Q41" s="217">
        <f t="shared" si="0"/>
        <v>9</v>
      </c>
      <c r="R41" s="218"/>
    </row>
    <row r="42" spans="1:18">
      <c r="A42" s="220">
        <v>175</v>
      </c>
      <c r="B42" s="8">
        <v>1</v>
      </c>
      <c r="C42" s="8">
        <v>1</v>
      </c>
      <c r="D42" s="8">
        <v>1</v>
      </c>
      <c r="E42" s="8">
        <v>0</v>
      </c>
      <c r="F42" s="8">
        <v>1</v>
      </c>
      <c r="G42" s="8">
        <v>0</v>
      </c>
      <c r="H42" s="8">
        <v>0</v>
      </c>
      <c r="I42" s="8">
        <v>1</v>
      </c>
      <c r="J42" s="8">
        <v>1</v>
      </c>
      <c r="K42" s="8">
        <v>1</v>
      </c>
      <c r="L42" s="8">
        <v>1</v>
      </c>
      <c r="M42" s="8">
        <v>0</v>
      </c>
      <c r="N42" s="8">
        <v>1</v>
      </c>
      <c r="O42" s="8">
        <v>0</v>
      </c>
      <c r="P42" s="8">
        <v>0</v>
      </c>
      <c r="Q42" s="217">
        <f t="shared" si="0"/>
        <v>9</v>
      </c>
      <c r="R42" s="218"/>
    </row>
    <row r="43" spans="1:18">
      <c r="A43" s="220">
        <v>185</v>
      </c>
      <c r="B43" s="8">
        <v>1</v>
      </c>
      <c r="C43" s="8">
        <v>1</v>
      </c>
      <c r="D43" s="8">
        <v>0</v>
      </c>
      <c r="E43" s="8">
        <v>1</v>
      </c>
      <c r="F43" s="8">
        <v>1</v>
      </c>
      <c r="G43" s="8">
        <v>1</v>
      </c>
      <c r="H43" s="8">
        <v>0</v>
      </c>
      <c r="I43" s="8">
        <v>0</v>
      </c>
      <c r="J43" s="8">
        <v>1</v>
      </c>
      <c r="K43" s="8">
        <v>0</v>
      </c>
      <c r="L43" s="8">
        <v>1</v>
      </c>
      <c r="M43" s="8">
        <v>0</v>
      </c>
      <c r="N43" s="8">
        <v>1</v>
      </c>
      <c r="O43" s="8">
        <v>1</v>
      </c>
      <c r="P43" s="8">
        <v>0</v>
      </c>
      <c r="Q43" s="217">
        <f t="shared" si="0"/>
        <v>9</v>
      </c>
      <c r="R43" s="218"/>
    </row>
    <row r="44" spans="1:18">
      <c r="A44" s="220">
        <v>191</v>
      </c>
      <c r="B44" s="8">
        <v>1</v>
      </c>
      <c r="C44" s="8">
        <v>1</v>
      </c>
      <c r="D44" s="8">
        <v>0</v>
      </c>
      <c r="E44" s="8">
        <v>1</v>
      </c>
      <c r="F44" s="8">
        <v>1</v>
      </c>
      <c r="G44" s="8">
        <v>1</v>
      </c>
      <c r="H44" s="8">
        <v>1</v>
      </c>
      <c r="I44" s="8">
        <v>0</v>
      </c>
      <c r="J44" s="8">
        <v>1</v>
      </c>
      <c r="K44" s="8">
        <v>0</v>
      </c>
      <c r="L44" s="8">
        <v>1</v>
      </c>
      <c r="M44" s="8">
        <v>0</v>
      </c>
      <c r="N44" s="8">
        <v>1</v>
      </c>
      <c r="O44" s="8">
        <v>0</v>
      </c>
      <c r="P44" s="8">
        <v>0</v>
      </c>
      <c r="Q44" s="217">
        <f t="shared" si="0"/>
        <v>9</v>
      </c>
      <c r="R44" s="218"/>
    </row>
    <row r="45" spans="1:18">
      <c r="A45" s="220">
        <v>208</v>
      </c>
      <c r="B45" s="8">
        <v>0</v>
      </c>
      <c r="C45" s="8">
        <v>1</v>
      </c>
      <c r="D45" s="8">
        <v>0</v>
      </c>
      <c r="E45" s="8">
        <v>1</v>
      </c>
      <c r="F45" s="8">
        <v>1</v>
      </c>
      <c r="G45" s="8">
        <v>1</v>
      </c>
      <c r="H45" s="8">
        <v>0</v>
      </c>
      <c r="I45" s="8">
        <v>1</v>
      </c>
      <c r="J45" s="8">
        <v>1</v>
      </c>
      <c r="K45" s="8">
        <v>0</v>
      </c>
      <c r="L45" s="8">
        <v>1</v>
      </c>
      <c r="M45" s="8">
        <v>0</v>
      </c>
      <c r="N45" s="8">
        <v>1</v>
      </c>
      <c r="O45" s="8">
        <v>1</v>
      </c>
      <c r="P45" s="8">
        <v>0</v>
      </c>
      <c r="Q45" s="217">
        <f t="shared" si="0"/>
        <v>9</v>
      </c>
      <c r="R45" s="218"/>
    </row>
    <row r="46" spans="1:18">
      <c r="A46" s="220">
        <v>219</v>
      </c>
      <c r="B46" s="8">
        <v>0</v>
      </c>
      <c r="C46" s="8">
        <v>1</v>
      </c>
      <c r="D46" s="8">
        <v>0</v>
      </c>
      <c r="E46" s="8">
        <v>1</v>
      </c>
      <c r="F46" s="8">
        <v>0</v>
      </c>
      <c r="G46" s="8">
        <v>1</v>
      </c>
      <c r="H46" s="8">
        <v>0</v>
      </c>
      <c r="I46" s="8">
        <v>1</v>
      </c>
      <c r="J46" s="8">
        <v>1</v>
      </c>
      <c r="K46" s="8">
        <v>0</v>
      </c>
      <c r="L46" s="8">
        <v>1</v>
      </c>
      <c r="M46" s="8">
        <v>1</v>
      </c>
      <c r="N46" s="8">
        <v>1</v>
      </c>
      <c r="O46" s="8">
        <v>1</v>
      </c>
      <c r="P46" s="8">
        <v>0</v>
      </c>
      <c r="Q46" s="217">
        <f t="shared" si="0"/>
        <v>9</v>
      </c>
      <c r="R46" s="218"/>
    </row>
    <row r="47" spans="1:18">
      <c r="A47" s="220">
        <v>227</v>
      </c>
      <c r="B47" s="8">
        <v>1</v>
      </c>
      <c r="C47" s="8">
        <v>1</v>
      </c>
      <c r="D47" s="8">
        <v>0</v>
      </c>
      <c r="E47" s="8">
        <v>1</v>
      </c>
      <c r="F47" s="8">
        <v>1</v>
      </c>
      <c r="G47" s="8">
        <v>0</v>
      </c>
      <c r="H47" s="8">
        <v>1</v>
      </c>
      <c r="I47" s="8">
        <v>0</v>
      </c>
      <c r="J47" s="8">
        <v>0</v>
      </c>
      <c r="K47" s="8">
        <v>1</v>
      </c>
      <c r="L47" s="8">
        <v>0</v>
      </c>
      <c r="M47" s="8">
        <v>0</v>
      </c>
      <c r="N47" s="8">
        <v>1</v>
      </c>
      <c r="O47" s="8">
        <v>1</v>
      </c>
      <c r="P47" s="8">
        <v>1</v>
      </c>
      <c r="Q47" s="217">
        <f t="shared" si="0"/>
        <v>9</v>
      </c>
      <c r="R47" s="218"/>
    </row>
    <row r="48" spans="1:18">
      <c r="A48" s="220">
        <v>230</v>
      </c>
      <c r="B48" s="8">
        <v>0</v>
      </c>
      <c r="C48" s="8">
        <v>1</v>
      </c>
      <c r="D48" s="8">
        <v>0</v>
      </c>
      <c r="E48" s="8">
        <v>0</v>
      </c>
      <c r="F48" s="8">
        <v>0</v>
      </c>
      <c r="G48" s="8">
        <v>0</v>
      </c>
      <c r="H48" s="8">
        <v>1</v>
      </c>
      <c r="I48" s="8">
        <v>1</v>
      </c>
      <c r="J48" s="8">
        <v>1</v>
      </c>
      <c r="K48" s="8">
        <v>1</v>
      </c>
      <c r="L48" s="8">
        <v>1</v>
      </c>
      <c r="M48" s="8">
        <v>1</v>
      </c>
      <c r="N48" s="8">
        <v>1</v>
      </c>
      <c r="O48" s="8">
        <v>1</v>
      </c>
      <c r="P48" s="8">
        <v>0</v>
      </c>
      <c r="Q48" s="217">
        <f t="shared" si="0"/>
        <v>9</v>
      </c>
      <c r="R48" s="218"/>
    </row>
    <row r="49" spans="1:18">
      <c r="A49" s="220">
        <v>233</v>
      </c>
      <c r="B49" s="8">
        <v>0</v>
      </c>
      <c r="C49" s="8">
        <v>1</v>
      </c>
      <c r="D49" s="8">
        <v>0</v>
      </c>
      <c r="E49" s="8">
        <v>1</v>
      </c>
      <c r="F49" s="8">
        <v>1</v>
      </c>
      <c r="G49" s="8">
        <v>1</v>
      </c>
      <c r="H49" s="8">
        <v>0</v>
      </c>
      <c r="I49" s="8">
        <v>0</v>
      </c>
      <c r="J49" s="8">
        <v>1</v>
      </c>
      <c r="K49" s="8">
        <v>0</v>
      </c>
      <c r="L49" s="8">
        <v>1</v>
      </c>
      <c r="M49" s="8">
        <v>0</v>
      </c>
      <c r="N49" s="8">
        <v>1</v>
      </c>
      <c r="O49" s="8">
        <v>1</v>
      </c>
      <c r="P49" s="8">
        <v>1</v>
      </c>
      <c r="Q49" s="217">
        <f t="shared" si="0"/>
        <v>9</v>
      </c>
      <c r="R49" s="218"/>
    </row>
    <row r="50" spans="1:18">
      <c r="A50" s="220">
        <v>237</v>
      </c>
      <c r="B50" s="8">
        <v>0</v>
      </c>
      <c r="C50" s="8">
        <v>1</v>
      </c>
      <c r="D50" s="8">
        <v>1</v>
      </c>
      <c r="E50" s="8">
        <v>1</v>
      </c>
      <c r="F50" s="8">
        <v>0</v>
      </c>
      <c r="G50" s="8">
        <v>1</v>
      </c>
      <c r="H50" s="8">
        <v>0</v>
      </c>
      <c r="I50" s="8">
        <v>1</v>
      </c>
      <c r="J50" s="8">
        <v>1</v>
      </c>
      <c r="K50" s="8">
        <v>0</v>
      </c>
      <c r="L50" s="8">
        <v>1</v>
      </c>
      <c r="M50" s="8">
        <v>0</v>
      </c>
      <c r="N50" s="8">
        <v>1</v>
      </c>
      <c r="O50" s="8">
        <v>1</v>
      </c>
      <c r="P50" s="8">
        <v>0</v>
      </c>
      <c r="Q50" s="217">
        <f t="shared" si="0"/>
        <v>9</v>
      </c>
      <c r="R50" s="218"/>
    </row>
    <row r="51" spans="1:18">
      <c r="A51" s="220">
        <v>253</v>
      </c>
      <c r="B51" s="8">
        <v>1</v>
      </c>
      <c r="C51" s="8">
        <v>1</v>
      </c>
      <c r="D51" s="8">
        <v>0</v>
      </c>
      <c r="E51" s="8">
        <v>1</v>
      </c>
      <c r="F51" s="8">
        <v>0</v>
      </c>
      <c r="G51" s="8">
        <v>1</v>
      </c>
      <c r="H51" s="8">
        <v>0</v>
      </c>
      <c r="I51" s="8">
        <v>0</v>
      </c>
      <c r="J51" s="8">
        <v>1</v>
      </c>
      <c r="K51" s="8">
        <v>0</v>
      </c>
      <c r="L51" s="8">
        <v>1</v>
      </c>
      <c r="M51" s="8">
        <v>1</v>
      </c>
      <c r="N51" s="8">
        <v>1</v>
      </c>
      <c r="O51" s="8">
        <v>0</v>
      </c>
      <c r="P51" s="8">
        <v>1</v>
      </c>
      <c r="Q51" s="217">
        <f t="shared" si="0"/>
        <v>9</v>
      </c>
      <c r="R51" s="218"/>
    </row>
    <row r="52" spans="1:18">
      <c r="A52" s="220">
        <v>254</v>
      </c>
      <c r="B52" s="8">
        <v>0</v>
      </c>
      <c r="C52" s="8">
        <v>1</v>
      </c>
      <c r="D52" s="8">
        <v>1</v>
      </c>
      <c r="E52" s="8">
        <v>0</v>
      </c>
      <c r="F52" s="8">
        <v>1</v>
      </c>
      <c r="G52" s="8">
        <v>1</v>
      </c>
      <c r="H52" s="8">
        <v>0</v>
      </c>
      <c r="I52" s="8">
        <v>0</v>
      </c>
      <c r="J52" s="8">
        <v>1</v>
      </c>
      <c r="K52" s="8">
        <v>0</v>
      </c>
      <c r="L52" s="8">
        <v>1</v>
      </c>
      <c r="M52" s="8">
        <v>1</v>
      </c>
      <c r="N52" s="8">
        <v>1</v>
      </c>
      <c r="O52" s="8">
        <v>1</v>
      </c>
      <c r="P52" s="8">
        <v>0</v>
      </c>
      <c r="Q52" s="217">
        <f t="shared" si="0"/>
        <v>9</v>
      </c>
      <c r="R52" s="218"/>
    </row>
    <row r="53" spans="1:18">
      <c r="A53" s="220">
        <v>3</v>
      </c>
      <c r="B53" s="8">
        <v>1</v>
      </c>
      <c r="C53" s="8">
        <v>1</v>
      </c>
      <c r="D53" s="8">
        <v>1</v>
      </c>
      <c r="E53" s="8">
        <v>0</v>
      </c>
      <c r="F53" s="8">
        <v>0</v>
      </c>
      <c r="G53" s="8">
        <v>1</v>
      </c>
      <c r="H53" s="8">
        <v>1</v>
      </c>
      <c r="I53" s="8">
        <v>0</v>
      </c>
      <c r="J53" s="8">
        <v>0</v>
      </c>
      <c r="K53" s="8">
        <v>0</v>
      </c>
      <c r="L53" s="8">
        <v>1</v>
      </c>
      <c r="M53" s="8">
        <v>0</v>
      </c>
      <c r="N53" s="8">
        <v>1</v>
      </c>
      <c r="O53" s="8">
        <v>1</v>
      </c>
      <c r="P53" s="8">
        <v>0</v>
      </c>
      <c r="Q53" s="217">
        <f t="shared" si="0"/>
        <v>8</v>
      </c>
      <c r="R53" s="218"/>
    </row>
    <row r="54" spans="1:18">
      <c r="A54" s="220">
        <v>6</v>
      </c>
      <c r="B54" s="8">
        <v>0</v>
      </c>
      <c r="C54" s="8">
        <v>1</v>
      </c>
      <c r="D54" s="8">
        <v>0</v>
      </c>
      <c r="E54" s="8">
        <v>1</v>
      </c>
      <c r="F54" s="8">
        <v>0</v>
      </c>
      <c r="G54" s="8">
        <v>1</v>
      </c>
      <c r="H54" s="8">
        <v>1</v>
      </c>
      <c r="I54" s="8">
        <v>1</v>
      </c>
      <c r="J54" s="8">
        <v>1</v>
      </c>
      <c r="K54" s="8">
        <v>0</v>
      </c>
      <c r="L54" s="8">
        <v>1</v>
      </c>
      <c r="M54" s="8">
        <v>0</v>
      </c>
      <c r="N54" s="8">
        <v>1</v>
      </c>
      <c r="O54" s="8">
        <v>0</v>
      </c>
      <c r="P54" s="8">
        <v>0</v>
      </c>
      <c r="Q54" s="217">
        <f t="shared" si="0"/>
        <v>8</v>
      </c>
      <c r="R54" s="218"/>
    </row>
    <row r="55" spans="1:18">
      <c r="A55" s="220">
        <v>8</v>
      </c>
      <c r="B55" s="8">
        <v>0</v>
      </c>
      <c r="C55" s="8">
        <v>1</v>
      </c>
      <c r="D55" s="8">
        <v>1</v>
      </c>
      <c r="E55" s="8">
        <v>1</v>
      </c>
      <c r="F55" s="8">
        <v>0</v>
      </c>
      <c r="G55" s="8">
        <v>1</v>
      </c>
      <c r="H55" s="8">
        <v>0</v>
      </c>
      <c r="I55" s="8">
        <v>1</v>
      </c>
      <c r="J55" s="8">
        <v>0</v>
      </c>
      <c r="K55" s="8">
        <v>1</v>
      </c>
      <c r="L55" s="8">
        <v>1</v>
      </c>
      <c r="M55" s="8">
        <v>0</v>
      </c>
      <c r="N55" s="8">
        <v>1</v>
      </c>
      <c r="O55" s="8">
        <v>0</v>
      </c>
      <c r="P55" s="8">
        <v>0</v>
      </c>
      <c r="Q55" s="217">
        <f t="shared" si="0"/>
        <v>8</v>
      </c>
      <c r="R55" s="218"/>
    </row>
    <row r="56" spans="1:18">
      <c r="A56" s="220">
        <v>20</v>
      </c>
      <c r="B56" s="8">
        <v>0</v>
      </c>
      <c r="C56" s="8">
        <v>1</v>
      </c>
      <c r="D56" s="8">
        <v>0</v>
      </c>
      <c r="E56" s="8">
        <v>1</v>
      </c>
      <c r="F56" s="8">
        <v>0</v>
      </c>
      <c r="G56" s="8">
        <v>1</v>
      </c>
      <c r="H56" s="8">
        <v>0</v>
      </c>
      <c r="I56" s="8">
        <v>0</v>
      </c>
      <c r="J56" s="8">
        <v>1</v>
      </c>
      <c r="K56" s="8">
        <v>0</v>
      </c>
      <c r="L56" s="8">
        <v>1</v>
      </c>
      <c r="M56" s="8">
        <v>1</v>
      </c>
      <c r="N56" s="8">
        <v>1</v>
      </c>
      <c r="O56" s="8">
        <v>0</v>
      </c>
      <c r="P56" s="8">
        <v>1</v>
      </c>
      <c r="Q56" s="217">
        <f t="shared" si="0"/>
        <v>8</v>
      </c>
      <c r="R56" s="218"/>
    </row>
    <row r="57" spans="1:18">
      <c r="A57" s="220">
        <v>23</v>
      </c>
      <c r="B57" s="8">
        <v>0</v>
      </c>
      <c r="C57" s="8">
        <v>1</v>
      </c>
      <c r="D57" s="8">
        <v>0</v>
      </c>
      <c r="E57" s="8">
        <v>0</v>
      </c>
      <c r="F57" s="8">
        <v>0</v>
      </c>
      <c r="G57" s="8">
        <v>1</v>
      </c>
      <c r="H57" s="8">
        <v>1</v>
      </c>
      <c r="I57" s="8">
        <v>1</v>
      </c>
      <c r="J57" s="8">
        <v>0</v>
      </c>
      <c r="K57" s="8">
        <v>0</v>
      </c>
      <c r="L57" s="8">
        <v>1</v>
      </c>
      <c r="M57" s="8">
        <v>1</v>
      </c>
      <c r="N57" s="8">
        <v>1</v>
      </c>
      <c r="O57" s="8">
        <v>1</v>
      </c>
      <c r="P57" s="8">
        <v>0</v>
      </c>
      <c r="Q57" s="217">
        <f t="shared" si="0"/>
        <v>8</v>
      </c>
      <c r="R57" s="218"/>
    </row>
    <row r="58" spans="1:18">
      <c r="A58" s="220">
        <v>28</v>
      </c>
      <c r="B58" s="8">
        <v>0</v>
      </c>
      <c r="C58" s="8">
        <v>1</v>
      </c>
      <c r="D58" s="8">
        <v>1</v>
      </c>
      <c r="E58" s="8">
        <v>0</v>
      </c>
      <c r="F58" s="8">
        <v>1</v>
      </c>
      <c r="G58" s="8">
        <v>1</v>
      </c>
      <c r="H58" s="8">
        <v>1</v>
      </c>
      <c r="I58" s="8">
        <v>0</v>
      </c>
      <c r="J58" s="8">
        <v>1</v>
      </c>
      <c r="K58" s="8">
        <v>0</v>
      </c>
      <c r="L58" s="8">
        <v>1</v>
      </c>
      <c r="M58" s="8">
        <v>0</v>
      </c>
      <c r="N58" s="8">
        <v>1</v>
      </c>
      <c r="O58" s="8">
        <v>0</v>
      </c>
      <c r="P58" s="8">
        <v>0</v>
      </c>
      <c r="Q58" s="217">
        <f t="shared" si="0"/>
        <v>8</v>
      </c>
      <c r="R58" s="218"/>
    </row>
    <row r="59" spans="1:18">
      <c r="A59" s="220">
        <v>30</v>
      </c>
      <c r="B59" s="8">
        <v>0</v>
      </c>
      <c r="C59" s="8">
        <v>1</v>
      </c>
      <c r="D59" s="8">
        <v>0</v>
      </c>
      <c r="E59" s="8">
        <v>0</v>
      </c>
      <c r="F59" s="8">
        <v>1</v>
      </c>
      <c r="G59" s="8">
        <v>1</v>
      </c>
      <c r="H59" s="8">
        <v>1</v>
      </c>
      <c r="I59" s="8">
        <v>1</v>
      </c>
      <c r="J59" s="8">
        <v>1</v>
      </c>
      <c r="K59" s="8">
        <v>0</v>
      </c>
      <c r="L59" s="8">
        <v>1</v>
      </c>
      <c r="M59" s="8">
        <v>0</v>
      </c>
      <c r="N59" s="8">
        <v>1</v>
      </c>
      <c r="O59" s="8">
        <v>0</v>
      </c>
      <c r="P59" s="8">
        <v>0</v>
      </c>
      <c r="Q59" s="217">
        <f t="shared" si="0"/>
        <v>8</v>
      </c>
      <c r="R59" s="218"/>
    </row>
    <row r="60" spans="1:18">
      <c r="A60" s="220">
        <v>32</v>
      </c>
      <c r="B60" s="8">
        <v>0</v>
      </c>
      <c r="C60" s="8">
        <v>1</v>
      </c>
      <c r="D60" s="8">
        <v>0</v>
      </c>
      <c r="E60" s="8">
        <v>1</v>
      </c>
      <c r="F60" s="8">
        <v>1</v>
      </c>
      <c r="G60" s="8">
        <v>0</v>
      </c>
      <c r="H60" s="8">
        <v>0</v>
      </c>
      <c r="I60" s="8">
        <v>1</v>
      </c>
      <c r="J60" s="8">
        <v>1</v>
      </c>
      <c r="K60" s="8">
        <v>0</v>
      </c>
      <c r="L60" s="8">
        <v>1</v>
      </c>
      <c r="M60" s="8">
        <v>0</v>
      </c>
      <c r="N60" s="8">
        <v>1</v>
      </c>
      <c r="O60" s="8">
        <v>1</v>
      </c>
      <c r="P60" s="8">
        <v>0</v>
      </c>
      <c r="Q60" s="217">
        <f t="shared" si="0"/>
        <v>8</v>
      </c>
      <c r="R60" s="218"/>
    </row>
    <row r="61" spans="1:18">
      <c r="A61" s="220">
        <v>33</v>
      </c>
      <c r="B61" s="8">
        <v>0</v>
      </c>
      <c r="C61" s="8">
        <v>1</v>
      </c>
      <c r="D61" s="8">
        <v>0</v>
      </c>
      <c r="E61" s="8">
        <v>0</v>
      </c>
      <c r="F61" s="8">
        <v>1</v>
      </c>
      <c r="G61" s="8">
        <v>1</v>
      </c>
      <c r="H61" s="8">
        <v>0</v>
      </c>
      <c r="I61" s="8">
        <v>1</v>
      </c>
      <c r="J61" s="8">
        <v>0</v>
      </c>
      <c r="K61" s="8">
        <v>1</v>
      </c>
      <c r="L61" s="8">
        <v>1</v>
      </c>
      <c r="M61" s="8">
        <v>0</v>
      </c>
      <c r="N61" s="8">
        <v>1</v>
      </c>
      <c r="O61" s="8">
        <v>1</v>
      </c>
      <c r="P61" s="8">
        <v>0</v>
      </c>
      <c r="Q61" s="217">
        <f t="shared" si="0"/>
        <v>8</v>
      </c>
      <c r="R61" s="218"/>
    </row>
    <row r="62" spans="1:18">
      <c r="A62" s="220">
        <v>49</v>
      </c>
      <c r="B62" s="8">
        <v>0</v>
      </c>
      <c r="C62" s="8">
        <v>1</v>
      </c>
      <c r="D62" s="8">
        <v>1</v>
      </c>
      <c r="E62" s="8">
        <v>1</v>
      </c>
      <c r="F62" s="8">
        <v>1</v>
      </c>
      <c r="G62" s="8">
        <v>1</v>
      </c>
      <c r="H62" s="8">
        <v>0</v>
      </c>
      <c r="I62" s="8">
        <v>0</v>
      </c>
      <c r="J62" s="8">
        <v>1</v>
      </c>
      <c r="K62" s="8">
        <v>0</v>
      </c>
      <c r="L62" s="8">
        <v>1</v>
      </c>
      <c r="M62" s="8">
        <v>0</v>
      </c>
      <c r="N62" s="8">
        <v>1</v>
      </c>
      <c r="O62" s="8">
        <v>0</v>
      </c>
      <c r="P62" s="8">
        <v>0</v>
      </c>
      <c r="Q62" s="217">
        <f t="shared" si="0"/>
        <v>8</v>
      </c>
      <c r="R62" s="218"/>
    </row>
    <row r="63" spans="1:18">
      <c r="A63" s="220">
        <v>64</v>
      </c>
      <c r="B63" s="8">
        <v>0</v>
      </c>
      <c r="C63" s="8">
        <v>1</v>
      </c>
      <c r="D63" s="8">
        <v>1</v>
      </c>
      <c r="E63" s="8">
        <v>1</v>
      </c>
      <c r="F63" s="8">
        <v>0</v>
      </c>
      <c r="G63" s="8">
        <v>0</v>
      </c>
      <c r="H63" s="8">
        <v>0</v>
      </c>
      <c r="I63" s="8">
        <v>1</v>
      </c>
      <c r="J63" s="8">
        <v>1</v>
      </c>
      <c r="K63" s="8">
        <v>0</v>
      </c>
      <c r="L63" s="8">
        <v>1</v>
      </c>
      <c r="M63" s="8">
        <v>0</v>
      </c>
      <c r="N63" s="8">
        <v>1</v>
      </c>
      <c r="O63" s="8">
        <v>1</v>
      </c>
      <c r="P63" s="8">
        <v>0</v>
      </c>
      <c r="Q63" s="217">
        <f t="shared" si="0"/>
        <v>8</v>
      </c>
      <c r="R63" s="218"/>
    </row>
    <row r="64" spans="1:18">
      <c r="A64" s="220">
        <v>68</v>
      </c>
      <c r="B64" s="8">
        <v>0</v>
      </c>
      <c r="C64" s="8">
        <v>1</v>
      </c>
      <c r="D64" s="8">
        <v>1</v>
      </c>
      <c r="E64" s="8">
        <v>1</v>
      </c>
      <c r="F64" s="8">
        <v>0</v>
      </c>
      <c r="G64" s="8">
        <v>1</v>
      </c>
      <c r="H64" s="8">
        <v>0</v>
      </c>
      <c r="I64" s="8">
        <v>0</v>
      </c>
      <c r="J64" s="8">
        <v>1</v>
      </c>
      <c r="K64" s="8">
        <v>1</v>
      </c>
      <c r="L64" s="8">
        <v>1</v>
      </c>
      <c r="M64" s="8">
        <v>0</v>
      </c>
      <c r="N64" s="8">
        <v>1</v>
      </c>
      <c r="O64" s="8">
        <v>0</v>
      </c>
      <c r="P64" s="8">
        <v>0</v>
      </c>
      <c r="Q64" s="217">
        <f t="shared" si="0"/>
        <v>8</v>
      </c>
      <c r="R64" s="218"/>
    </row>
    <row r="65" spans="1:18">
      <c r="A65" s="220">
        <v>70</v>
      </c>
      <c r="B65" s="8">
        <v>0</v>
      </c>
      <c r="C65" s="8">
        <v>1</v>
      </c>
      <c r="D65" s="8">
        <v>0</v>
      </c>
      <c r="E65" s="8">
        <v>0</v>
      </c>
      <c r="F65" s="8">
        <v>0</v>
      </c>
      <c r="G65" s="8">
        <v>1</v>
      </c>
      <c r="H65" s="8">
        <v>1</v>
      </c>
      <c r="I65" s="8">
        <v>1</v>
      </c>
      <c r="J65" s="8">
        <v>1</v>
      </c>
      <c r="K65" s="8">
        <v>0</v>
      </c>
      <c r="L65" s="8">
        <v>1</v>
      </c>
      <c r="M65" s="8">
        <v>0</v>
      </c>
      <c r="N65" s="8">
        <v>1</v>
      </c>
      <c r="O65" s="8">
        <v>1</v>
      </c>
      <c r="P65" s="8">
        <v>0</v>
      </c>
      <c r="Q65" s="217">
        <f t="shared" si="0"/>
        <v>8</v>
      </c>
      <c r="R65" s="218"/>
    </row>
    <row r="66" spans="1:18">
      <c r="A66" s="220">
        <v>75</v>
      </c>
      <c r="B66" s="8">
        <v>1</v>
      </c>
      <c r="C66" s="8">
        <v>1</v>
      </c>
      <c r="D66" s="8">
        <v>1</v>
      </c>
      <c r="E66" s="8">
        <v>0</v>
      </c>
      <c r="F66" s="8">
        <v>1</v>
      </c>
      <c r="G66" s="8">
        <v>1</v>
      </c>
      <c r="H66" s="8">
        <v>0</v>
      </c>
      <c r="I66" s="8">
        <v>1</v>
      </c>
      <c r="J66" s="8">
        <v>0</v>
      </c>
      <c r="K66" s="8">
        <v>1</v>
      </c>
      <c r="L66" s="8">
        <v>1</v>
      </c>
      <c r="M66" s="8">
        <v>0</v>
      </c>
      <c r="N66" s="8">
        <v>0</v>
      </c>
      <c r="O66" s="8">
        <v>0</v>
      </c>
      <c r="P66" s="8">
        <v>0</v>
      </c>
      <c r="Q66" s="217">
        <f t="shared" si="0"/>
        <v>8</v>
      </c>
      <c r="R66" s="218"/>
    </row>
    <row r="67" spans="1:18">
      <c r="A67" s="220">
        <v>76</v>
      </c>
      <c r="B67" s="8">
        <v>0</v>
      </c>
      <c r="C67" s="8">
        <v>0</v>
      </c>
      <c r="D67" s="8">
        <v>0</v>
      </c>
      <c r="E67" s="8">
        <v>0</v>
      </c>
      <c r="F67" s="8">
        <v>0</v>
      </c>
      <c r="G67" s="8">
        <v>0</v>
      </c>
      <c r="H67" s="8">
        <v>1</v>
      </c>
      <c r="I67" s="8">
        <v>1</v>
      </c>
      <c r="J67" s="8">
        <v>1</v>
      </c>
      <c r="K67" s="8">
        <v>1</v>
      </c>
      <c r="L67" s="8">
        <v>1</v>
      </c>
      <c r="M67" s="8">
        <v>1</v>
      </c>
      <c r="N67" s="8">
        <v>1</v>
      </c>
      <c r="O67" s="8">
        <v>0</v>
      </c>
      <c r="P67" s="8">
        <v>1</v>
      </c>
      <c r="Q67" s="217">
        <f t="shared" ref="Q67:Q130" si="1">SUM(B67:P67)</f>
        <v>8</v>
      </c>
      <c r="R67" s="218"/>
    </row>
    <row r="68" spans="1:18">
      <c r="A68" s="220">
        <v>87</v>
      </c>
      <c r="B68" s="8">
        <v>1</v>
      </c>
      <c r="C68" s="8">
        <v>1</v>
      </c>
      <c r="D68" s="8">
        <v>1</v>
      </c>
      <c r="E68" s="8">
        <v>1</v>
      </c>
      <c r="F68" s="8">
        <v>0</v>
      </c>
      <c r="G68" s="8">
        <v>1</v>
      </c>
      <c r="H68" s="8">
        <v>0</v>
      </c>
      <c r="I68" s="8">
        <v>0</v>
      </c>
      <c r="J68" s="8">
        <v>1</v>
      </c>
      <c r="K68" s="8">
        <v>0</v>
      </c>
      <c r="L68" s="8">
        <v>1</v>
      </c>
      <c r="M68" s="8">
        <v>0</v>
      </c>
      <c r="N68" s="8">
        <v>1</v>
      </c>
      <c r="O68" s="8">
        <v>0</v>
      </c>
      <c r="P68" s="8">
        <v>0</v>
      </c>
      <c r="Q68" s="217">
        <f t="shared" si="1"/>
        <v>8</v>
      </c>
      <c r="R68" s="218"/>
    </row>
    <row r="69" spans="1:18">
      <c r="A69" s="220">
        <v>88</v>
      </c>
      <c r="B69" s="8">
        <v>0</v>
      </c>
      <c r="C69" s="8">
        <v>1</v>
      </c>
      <c r="D69" s="8">
        <v>1</v>
      </c>
      <c r="E69" s="8">
        <v>1</v>
      </c>
      <c r="F69" s="8">
        <v>0</v>
      </c>
      <c r="G69" s="8">
        <v>0</v>
      </c>
      <c r="H69" s="8">
        <v>0</v>
      </c>
      <c r="I69" s="8">
        <v>1</v>
      </c>
      <c r="J69" s="8">
        <v>0</v>
      </c>
      <c r="K69" s="8">
        <v>0</v>
      </c>
      <c r="L69" s="8">
        <v>1</v>
      </c>
      <c r="M69" s="8">
        <v>1</v>
      </c>
      <c r="N69" s="8">
        <v>1</v>
      </c>
      <c r="O69" s="8">
        <v>1</v>
      </c>
      <c r="P69" s="8">
        <v>0</v>
      </c>
      <c r="Q69" s="217">
        <f t="shared" si="1"/>
        <v>8</v>
      </c>
      <c r="R69" s="218"/>
    </row>
    <row r="70" spans="1:18">
      <c r="A70" s="220">
        <v>89</v>
      </c>
      <c r="B70" s="8">
        <v>0</v>
      </c>
      <c r="C70" s="8">
        <v>1</v>
      </c>
      <c r="D70" s="8">
        <v>0</v>
      </c>
      <c r="E70" s="8">
        <v>1</v>
      </c>
      <c r="F70" s="8">
        <v>0</v>
      </c>
      <c r="G70" s="8">
        <v>1</v>
      </c>
      <c r="H70" s="8">
        <v>0</v>
      </c>
      <c r="I70" s="8">
        <v>0</v>
      </c>
      <c r="J70" s="8">
        <v>1</v>
      </c>
      <c r="K70" s="8">
        <v>0</v>
      </c>
      <c r="L70" s="8">
        <v>1</v>
      </c>
      <c r="M70" s="8">
        <v>0</v>
      </c>
      <c r="N70" s="8">
        <v>1</v>
      </c>
      <c r="O70" s="8">
        <v>1</v>
      </c>
      <c r="P70" s="8">
        <v>1</v>
      </c>
      <c r="Q70" s="217">
        <f t="shared" si="1"/>
        <v>8</v>
      </c>
      <c r="R70" s="218"/>
    </row>
    <row r="71" spans="1:18">
      <c r="A71" s="220">
        <v>97</v>
      </c>
      <c r="B71" s="8">
        <v>0</v>
      </c>
      <c r="C71" s="8">
        <v>1</v>
      </c>
      <c r="D71" s="8">
        <v>0</v>
      </c>
      <c r="E71" s="8">
        <v>1</v>
      </c>
      <c r="F71" s="8">
        <v>0</v>
      </c>
      <c r="G71" s="8">
        <v>1</v>
      </c>
      <c r="H71" s="8">
        <v>1</v>
      </c>
      <c r="I71" s="8">
        <v>1</v>
      </c>
      <c r="J71" s="8">
        <v>1</v>
      </c>
      <c r="K71" s="8">
        <v>0</v>
      </c>
      <c r="L71" s="8">
        <v>1</v>
      </c>
      <c r="M71" s="8">
        <v>0</v>
      </c>
      <c r="N71" s="8">
        <v>1</v>
      </c>
      <c r="O71" s="8">
        <v>0</v>
      </c>
      <c r="P71" s="8">
        <v>0</v>
      </c>
      <c r="Q71" s="217">
        <f t="shared" si="1"/>
        <v>8</v>
      </c>
      <c r="R71" s="218"/>
    </row>
    <row r="72" spans="1:18">
      <c r="A72" s="220">
        <v>107</v>
      </c>
      <c r="B72" s="8">
        <v>0</v>
      </c>
      <c r="C72" s="8">
        <v>1</v>
      </c>
      <c r="D72" s="8">
        <v>0</v>
      </c>
      <c r="E72" s="8">
        <v>1</v>
      </c>
      <c r="F72" s="8">
        <v>0</v>
      </c>
      <c r="G72" s="8">
        <v>1</v>
      </c>
      <c r="H72" s="8">
        <v>1</v>
      </c>
      <c r="I72" s="8">
        <v>1</v>
      </c>
      <c r="J72" s="8">
        <v>1</v>
      </c>
      <c r="K72" s="8">
        <v>0</v>
      </c>
      <c r="L72" s="8">
        <v>1</v>
      </c>
      <c r="M72" s="8">
        <v>0</v>
      </c>
      <c r="N72" s="8">
        <v>1</v>
      </c>
      <c r="O72" s="8">
        <v>0</v>
      </c>
      <c r="P72" s="8">
        <v>0</v>
      </c>
      <c r="Q72" s="217">
        <f t="shared" si="1"/>
        <v>8</v>
      </c>
      <c r="R72" s="218"/>
    </row>
    <row r="73" spans="1:18">
      <c r="A73" s="220">
        <v>121</v>
      </c>
      <c r="B73" s="8">
        <v>1</v>
      </c>
      <c r="C73" s="8">
        <v>1</v>
      </c>
      <c r="D73" s="8">
        <v>0</v>
      </c>
      <c r="E73" s="8">
        <v>0</v>
      </c>
      <c r="F73" s="8">
        <v>0</v>
      </c>
      <c r="G73" s="8">
        <v>0</v>
      </c>
      <c r="H73" s="8">
        <v>1</v>
      </c>
      <c r="I73" s="8">
        <v>0</v>
      </c>
      <c r="J73" s="8">
        <v>1</v>
      </c>
      <c r="K73" s="8">
        <v>0</v>
      </c>
      <c r="L73" s="8">
        <v>1</v>
      </c>
      <c r="M73" s="8">
        <v>1</v>
      </c>
      <c r="N73" s="8">
        <v>1</v>
      </c>
      <c r="O73" s="8">
        <v>0</v>
      </c>
      <c r="P73" s="8">
        <v>1</v>
      </c>
      <c r="Q73" s="217">
        <f t="shared" si="1"/>
        <v>8</v>
      </c>
      <c r="R73" s="218"/>
    </row>
    <row r="74" spans="1:18">
      <c r="A74" s="220">
        <v>130</v>
      </c>
      <c r="B74" s="8">
        <v>0</v>
      </c>
      <c r="C74" s="8">
        <v>1</v>
      </c>
      <c r="D74" s="8">
        <v>1</v>
      </c>
      <c r="E74" s="8">
        <v>0</v>
      </c>
      <c r="F74" s="8">
        <v>0</v>
      </c>
      <c r="G74" s="8">
        <v>1</v>
      </c>
      <c r="H74" s="8">
        <v>1</v>
      </c>
      <c r="I74" s="8">
        <v>1</v>
      </c>
      <c r="J74" s="8">
        <v>0</v>
      </c>
      <c r="K74" s="8">
        <v>0</v>
      </c>
      <c r="L74" s="8">
        <v>1</v>
      </c>
      <c r="M74" s="8">
        <v>0</v>
      </c>
      <c r="N74" s="8">
        <v>1</v>
      </c>
      <c r="O74" s="8">
        <v>0</v>
      </c>
      <c r="P74" s="8">
        <v>1</v>
      </c>
      <c r="Q74" s="217">
        <f t="shared" si="1"/>
        <v>8</v>
      </c>
      <c r="R74" s="218"/>
    </row>
    <row r="75" spans="1:18">
      <c r="A75" s="220">
        <v>146</v>
      </c>
      <c r="B75" s="8">
        <v>0</v>
      </c>
      <c r="C75" s="8">
        <v>0</v>
      </c>
      <c r="D75" s="8">
        <v>0</v>
      </c>
      <c r="E75" s="8">
        <v>1</v>
      </c>
      <c r="F75" s="8">
        <v>1</v>
      </c>
      <c r="G75" s="8">
        <v>1</v>
      </c>
      <c r="H75" s="8">
        <v>0</v>
      </c>
      <c r="I75" s="8">
        <v>1</v>
      </c>
      <c r="J75" s="8">
        <v>1</v>
      </c>
      <c r="K75" s="8">
        <v>0</v>
      </c>
      <c r="L75" s="8">
        <v>1</v>
      </c>
      <c r="M75" s="8">
        <v>1</v>
      </c>
      <c r="N75" s="8">
        <v>1</v>
      </c>
      <c r="O75" s="8">
        <v>0</v>
      </c>
      <c r="P75" s="8">
        <v>0</v>
      </c>
      <c r="Q75" s="217">
        <f t="shared" si="1"/>
        <v>8</v>
      </c>
      <c r="R75" s="218"/>
    </row>
    <row r="76" spans="1:18">
      <c r="A76" s="220">
        <v>162</v>
      </c>
      <c r="B76" s="8">
        <v>0</v>
      </c>
      <c r="C76" s="8">
        <v>1</v>
      </c>
      <c r="D76" s="8">
        <v>0</v>
      </c>
      <c r="E76" s="8">
        <v>0</v>
      </c>
      <c r="F76" s="8">
        <v>0</v>
      </c>
      <c r="G76" s="8">
        <v>1</v>
      </c>
      <c r="H76" s="8">
        <v>1</v>
      </c>
      <c r="I76" s="8">
        <v>1</v>
      </c>
      <c r="J76" s="8">
        <v>1</v>
      </c>
      <c r="K76" s="8">
        <v>0</v>
      </c>
      <c r="L76" s="8">
        <v>1</v>
      </c>
      <c r="M76" s="8">
        <v>1</v>
      </c>
      <c r="N76" s="8">
        <v>1</v>
      </c>
      <c r="O76" s="8">
        <v>0</v>
      </c>
      <c r="P76" s="8">
        <v>0</v>
      </c>
      <c r="Q76" s="217">
        <f t="shared" si="1"/>
        <v>8</v>
      </c>
      <c r="R76" s="218"/>
    </row>
    <row r="77" spans="1:18">
      <c r="A77" s="220">
        <v>165</v>
      </c>
      <c r="B77" s="8">
        <v>0</v>
      </c>
      <c r="C77" s="8">
        <v>1</v>
      </c>
      <c r="D77" s="8">
        <v>1</v>
      </c>
      <c r="E77" s="8">
        <v>1</v>
      </c>
      <c r="F77" s="8">
        <v>1</v>
      </c>
      <c r="G77" s="8">
        <v>1</v>
      </c>
      <c r="H77" s="8">
        <v>0</v>
      </c>
      <c r="I77" s="8">
        <v>1</v>
      </c>
      <c r="J77" s="8">
        <v>1</v>
      </c>
      <c r="K77" s="8">
        <v>0</v>
      </c>
      <c r="L77" s="8">
        <v>1</v>
      </c>
      <c r="M77" s="8">
        <v>0</v>
      </c>
      <c r="N77" s="8">
        <v>0</v>
      </c>
      <c r="O77" s="8">
        <v>0</v>
      </c>
      <c r="P77" s="8">
        <v>0</v>
      </c>
      <c r="Q77" s="217">
        <f t="shared" si="1"/>
        <v>8</v>
      </c>
      <c r="R77" s="218"/>
    </row>
    <row r="78" spans="1:18">
      <c r="A78" s="220">
        <v>168</v>
      </c>
      <c r="B78" s="8">
        <v>1</v>
      </c>
      <c r="C78" s="8">
        <v>1</v>
      </c>
      <c r="D78" s="8">
        <v>1</v>
      </c>
      <c r="E78" s="8">
        <v>1</v>
      </c>
      <c r="F78" s="8">
        <v>0</v>
      </c>
      <c r="G78" s="8">
        <v>0</v>
      </c>
      <c r="H78" s="8">
        <v>0</v>
      </c>
      <c r="I78" s="8">
        <v>1</v>
      </c>
      <c r="J78" s="8">
        <v>1</v>
      </c>
      <c r="K78" s="8">
        <v>0</v>
      </c>
      <c r="L78" s="8">
        <v>1</v>
      </c>
      <c r="M78" s="8">
        <v>0</v>
      </c>
      <c r="N78" s="8">
        <v>1</v>
      </c>
      <c r="O78" s="8">
        <v>0</v>
      </c>
      <c r="P78" s="8">
        <v>0</v>
      </c>
      <c r="Q78" s="217">
        <f t="shared" si="1"/>
        <v>8</v>
      </c>
      <c r="R78" s="218"/>
    </row>
    <row r="79" spans="1:18">
      <c r="A79" s="220">
        <v>188</v>
      </c>
      <c r="B79" s="8">
        <v>0</v>
      </c>
      <c r="C79" s="8">
        <v>1</v>
      </c>
      <c r="D79" s="8">
        <v>0</v>
      </c>
      <c r="E79" s="8">
        <v>0</v>
      </c>
      <c r="F79" s="8">
        <v>1</v>
      </c>
      <c r="G79" s="8">
        <v>0</v>
      </c>
      <c r="H79" s="8">
        <v>1</v>
      </c>
      <c r="I79" s="8">
        <v>1</v>
      </c>
      <c r="J79" s="8">
        <v>1</v>
      </c>
      <c r="K79" s="8">
        <v>0</v>
      </c>
      <c r="L79" s="8">
        <v>1</v>
      </c>
      <c r="M79" s="8">
        <v>1</v>
      </c>
      <c r="N79" s="8">
        <v>1</v>
      </c>
      <c r="O79" s="8">
        <v>0</v>
      </c>
      <c r="P79" s="8">
        <v>0</v>
      </c>
      <c r="Q79" s="217">
        <f t="shared" si="1"/>
        <v>8</v>
      </c>
      <c r="R79" s="218"/>
    </row>
    <row r="80" spans="1:18">
      <c r="A80" s="220">
        <v>189</v>
      </c>
      <c r="B80" s="8">
        <v>0</v>
      </c>
      <c r="C80" s="8">
        <v>1</v>
      </c>
      <c r="D80" s="8">
        <v>0</v>
      </c>
      <c r="E80" s="8">
        <v>0</v>
      </c>
      <c r="F80" s="8">
        <v>0</v>
      </c>
      <c r="G80" s="8">
        <v>1</v>
      </c>
      <c r="H80" s="8">
        <v>1</v>
      </c>
      <c r="I80" s="8">
        <v>1</v>
      </c>
      <c r="J80" s="8">
        <v>1</v>
      </c>
      <c r="K80" s="8">
        <v>1</v>
      </c>
      <c r="L80" s="8">
        <v>1</v>
      </c>
      <c r="M80" s="8">
        <v>0</v>
      </c>
      <c r="N80" s="8">
        <v>1</v>
      </c>
      <c r="O80" s="8">
        <v>0</v>
      </c>
      <c r="P80" s="8">
        <v>0</v>
      </c>
      <c r="Q80" s="217">
        <f t="shared" si="1"/>
        <v>8</v>
      </c>
      <c r="R80" s="218"/>
    </row>
    <row r="81" spans="1:18">
      <c r="A81" s="220">
        <v>197</v>
      </c>
      <c r="B81" s="8">
        <v>0</v>
      </c>
      <c r="C81" s="8">
        <v>1</v>
      </c>
      <c r="D81" s="8">
        <v>1</v>
      </c>
      <c r="E81" s="8">
        <v>0</v>
      </c>
      <c r="F81" s="8">
        <v>1</v>
      </c>
      <c r="G81" s="8">
        <v>0</v>
      </c>
      <c r="H81" s="8">
        <v>1</v>
      </c>
      <c r="I81" s="8">
        <v>1</v>
      </c>
      <c r="J81" s="8">
        <v>1</v>
      </c>
      <c r="K81" s="8">
        <v>0</v>
      </c>
      <c r="L81" s="8">
        <v>1</v>
      </c>
      <c r="M81" s="8">
        <v>0</v>
      </c>
      <c r="N81" s="8">
        <v>1</v>
      </c>
      <c r="O81" s="8">
        <v>0</v>
      </c>
      <c r="P81" s="8">
        <v>0</v>
      </c>
      <c r="Q81" s="217">
        <f t="shared" si="1"/>
        <v>8</v>
      </c>
      <c r="R81" s="218"/>
    </row>
    <row r="82" spans="1:18">
      <c r="A82" s="220">
        <v>198</v>
      </c>
      <c r="B82" s="8">
        <v>1</v>
      </c>
      <c r="C82" s="8">
        <v>0</v>
      </c>
      <c r="D82" s="8">
        <v>1</v>
      </c>
      <c r="E82" s="8">
        <v>1</v>
      </c>
      <c r="F82" s="8">
        <v>1</v>
      </c>
      <c r="G82" s="8">
        <v>1</v>
      </c>
      <c r="H82" s="8">
        <v>0</v>
      </c>
      <c r="I82" s="8">
        <v>0</v>
      </c>
      <c r="J82" s="8">
        <v>0</v>
      </c>
      <c r="K82" s="8">
        <v>0</v>
      </c>
      <c r="L82" s="8">
        <v>1</v>
      </c>
      <c r="M82" s="8">
        <v>0</v>
      </c>
      <c r="N82" s="8">
        <v>1</v>
      </c>
      <c r="O82" s="8">
        <v>1</v>
      </c>
      <c r="P82" s="8">
        <v>0</v>
      </c>
      <c r="Q82" s="217">
        <f t="shared" si="1"/>
        <v>8</v>
      </c>
      <c r="R82" s="218"/>
    </row>
    <row r="83" spans="1:18">
      <c r="A83" s="220">
        <v>204</v>
      </c>
      <c r="B83" s="8">
        <v>0</v>
      </c>
      <c r="C83" s="8">
        <v>1</v>
      </c>
      <c r="D83" s="8">
        <v>0</v>
      </c>
      <c r="E83" s="8">
        <v>1</v>
      </c>
      <c r="F83" s="8">
        <v>0</v>
      </c>
      <c r="G83" s="8">
        <v>1</v>
      </c>
      <c r="H83" s="8">
        <v>1</v>
      </c>
      <c r="I83" s="8">
        <v>0</v>
      </c>
      <c r="J83" s="8">
        <v>1</v>
      </c>
      <c r="K83" s="8">
        <v>0</v>
      </c>
      <c r="L83" s="8">
        <v>1</v>
      </c>
      <c r="M83" s="8">
        <v>1</v>
      </c>
      <c r="N83" s="8">
        <v>1</v>
      </c>
      <c r="O83" s="8">
        <v>0</v>
      </c>
      <c r="P83" s="8">
        <v>0</v>
      </c>
      <c r="Q83" s="217">
        <f t="shared" si="1"/>
        <v>8</v>
      </c>
      <c r="R83" s="218"/>
    </row>
    <row r="84" spans="1:18">
      <c r="A84" s="220">
        <v>223</v>
      </c>
      <c r="B84" s="8">
        <v>0</v>
      </c>
      <c r="C84" s="8">
        <v>1</v>
      </c>
      <c r="D84" s="8">
        <v>1</v>
      </c>
      <c r="E84" s="8">
        <v>0</v>
      </c>
      <c r="F84" s="8">
        <v>1</v>
      </c>
      <c r="G84" s="8">
        <v>1</v>
      </c>
      <c r="H84" s="8">
        <v>1</v>
      </c>
      <c r="I84" s="8">
        <v>0</v>
      </c>
      <c r="J84" s="8">
        <v>1</v>
      </c>
      <c r="K84" s="8">
        <v>0</v>
      </c>
      <c r="L84" s="8">
        <v>1</v>
      </c>
      <c r="M84" s="8">
        <v>0</v>
      </c>
      <c r="N84" s="8">
        <v>1</v>
      </c>
      <c r="O84" s="8">
        <v>0</v>
      </c>
      <c r="P84" s="8">
        <v>0</v>
      </c>
      <c r="Q84" s="217">
        <f t="shared" si="1"/>
        <v>8</v>
      </c>
      <c r="R84" s="218"/>
    </row>
    <row r="85" spans="1:18">
      <c r="A85" s="220">
        <v>238</v>
      </c>
      <c r="B85" s="8">
        <v>0</v>
      </c>
      <c r="C85" s="8">
        <v>1</v>
      </c>
      <c r="D85" s="8">
        <v>1</v>
      </c>
      <c r="E85" s="8">
        <v>1</v>
      </c>
      <c r="F85" s="8">
        <v>0</v>
      </c>
      <c r="G85" s="8">
        <v>1</v>
      </c>
      <c r="H85" s="8">
        <v>0</v>
      </c>
      <c r="I85" s="8">
        <v>1</v>
      </c>
      <c r="J85" s="8">
        <v>1</v>
      </c>
      <c r="K85" s="8">
        <v>0</v>
      </c>
      <c r="L85" s="8">
        <v>1</v>
      </c>
      <c r="M85" s="8">
        <v>0</v>
      </c>
      <c r="N85" s="8">
        <v>1</v>
      </c>
      <c r="O85" s="8">
        <v>0</v>
      </c>
      <c r="P85" s="8">
        <v>0</v>
      </c>
      <c r="Q85" s="217">
        <f t="shared" si="1"/>
        <v>8</v>
      </c>
      <c r="R85" s="218"/>
    </row>
    <row r="86" spans="1:18">
      <c r="A86" s="220">
        <v>247</v>
      </c>
      <c r="B86" s="8">
        <v>0</v>
      </c>
      <c r="C86" s="8">
        <v>0</v>
      </c>
      <c r="D86" s="8">
        <v>0</v>
      </c>
      <c r="E86" s="8">
        <v>0</v>
      </c>
      <c r="F86" s="8">
        <v>0</v>
      </c>
      <c r="G86" s="8">
        <v>0</v>
      </c>
      <c r="H86" s="8">
        <v>1</v>
      </c>
      <c r="I86" s="8">
        <v>0</v>
      </c>
      <c r="J86" s="8">
        <v>1</v>
      </c>
      <c r="K86" s="8">
        <v>1</v>
      </c>
      <c r="L86" s="8">
        <v>1</v>
      </c>
      <c r="M86" s="8">
        <v>1</v>
      </c>
      <c r="N86" s="8">
        <v>1</v>
      </c>
      <c r="O86" s="8">
        <v>1</v>
      </c>
      <c r="P86" s="8">
        <v>1</v>
      </c>
      <c r="Q86" s="217">
        <f t="shared" si="1"/>
        <v>8</v>
      </c>
      <c r="R86" s="218"/>
    </row>
    <row r="87" spans="1:18">
      <c r="A87" s="220">
        <v>249</v>
      </c>
      <c r="B87" s="8">
        <v>1</v>
      </c>
      <c r="C87" s="8">
        <v>0</v>
      </c>
      <c r="D87" s="8">
        <v>1</v>
      </c>
      <c r="E87" s="8">
        <v>0</v>
      </c>
      <c r="F87" s="8">
        <v>1</v>
      </c>
      <c r="G87" s="8">
        <v>1</v>
      </c>
      <c r="H87" s="8">
        <v>0</v>
      </c>
      <c r="I87" s="8">
        <v>0</v>
      </c>
      <c r="J87" s="8">
        <v>0</v>
      </c>
      <c r="K87" s="8">
        <v>0</v>
      </c>
      <c r="L87" s="8">
        <v>1</v>
      </c>
      <c r="M87" s="8">
        <v>1</v>
      </c>
      <c r="N87" s="8">
        <v>1</v>
      </c>
      <c r="O87" s="8">
        <v>1</v>
      </c>
      <c r="P87" s="8">
        <v>0</v>
      </c>
      <c r="Q87" s="217">
        <f t="shared" si="1"/>
        <v>8</v>
      </c>
      <c r="R87" s="218"/>
    </row>
    <row r="88" spans="1:18">
      <c r="A88" s="213">
        <v>2</v>
      </c>
      <c r="B88" s="191">
        <v>0</v>
      </c>
      <c r="C88" s="191">
        <v>1</v>
      </c>
      <c r="D88" s="191">
        <v>0</v>
      </c>
      <c r="E88" s="191">
        <v>0</v>
      </c>
      <c r="F88" s="191">
        <v>1</v>
      </c>
      <c r="G88" s="191">
        <v>0</v>
      </c>
      <c r="H88" s="191">
        <v>1</v>
      </c>
      <c r="I88" s="191">
        <v>1</v>
      </c>
      <c r="J88" s="191">
        <v>1</v>
      </c>
      <c r="K88" s="191">
        <v>0</v>
      </c>
      <c r="L88" s="191">
        <v>1</v>
      </c>
      <c r="M88" s="191">
        <v>0</v>
      </c>
      <c r="N88" s="191">
        <v>1</v>
      </c>
      <c r="O88" s="191">
        <v>0</v>
      </c>
      <c r="P88" s="191">
        <v>0</v>
      </c>
      <c r="Q88" s="116">
        <f t="shared" si="1"/>
        <v>7</v>
      </c>
    </row>
    <row r="89" spans="1:18">
      <c r="A89" s="213">
        <v>10</v>
      </c>
      <c r="B89" s="191">
        <v>0</v>
      </c>
      <c r="C89" s="191">
        <v>1</v>
      </c>
      <c r="D89" s="191">
        <v>0</v>
      </c>
      <c r="E89" s="191">
        <v>0</v>
      </c>
      <c r="F89" s="191">
        <v>1</v>
      </c>
      <c r="G89" s="191">
        <v>1</v>
      </c>
      <c r="H89" s="191">
        <v>0</v>
      </c>
      <c r="I89" s="191">
        <v>0</v>
      </c>
      <c r="J89" s="191">
        <v>1</v>
      </c>
      <c r="K89" s="191">
        <v>0</v>
      </c>
      <c r="L89" s="191">
        <v>1</v>
      </c>
      <c r="M89" s="191">
        <v>0</v>
      </c>
      <c r="N89" s="191">
        <v>1</v>
      </c>
      <c r="O89" s="191">
        <v>1</v>
      </c>
      <c r="P89" s="191">
        <v>0</v>
      </c>
      <c r="Q89" s="116">
        <f t="shared" si="1"/>
        <v>7</v>
      </c>
    </row>
    <row r="90" spans="1:18">
      <c r="A90" s="213">
        <v>14</v>
      </c>
      <c r="B90" s="191">
        <v>0</v>
      </c>
      <c r="C90" s="191">
        <v>0</v>
      </c>
      <c r="D90" s="191">
        <v>0</v>
      </c>
      <c r="E90" s="191">
        <v>1</v>
      </c>
      <c r="F90" s="191">
        <v>1</v>
      </c>
      <c r="G90" s="191">
        <v>1</v>
      </c>
      <c r="H90" s="191">
        <v>0</v>
      </c>
      <c r="I90" s="191">
        <v>1</v>
      </c>
      <c r="J90" s="191">
        <v>1</v>
      </c>
      <c r="K90" s="191">
        <v>0</v>
      </c>
      <c r="L90" s="191">
        <v>1</v>
      </c>
      <c r="M90" s="191">
        <v>0</v>
      </c>
      <c r="N90" s="191">
        <v>1</v>
      </c>
      <c r="O90" s="191">
        <v>0</v>
      </c>
      <c r="P90" s="191">
        <v>0</v>
      </c>
      <c r="Q90" s="116">
        <f t="shared" si="1"/>
        <v>7</v>
      </c>
    </row>
    <row r="91" spans="1:18">
      <c r="A91" s="213">
        <v>22</v>
      </c>
      <c r="B91" s="191">
        <v>0</v>
      </c>
      <c r="C91" s="191">
        <v>0</v>
      </c>
      <c r="D91" s="191">
        <v>0</v>
      </c>
      <c r="E91" s="191">
        <v>1</v>
      </c>
      <c r="F91" s="191">
        <v>1</v>
      </c>
      <c r="G91" s="191">
        <v>1</v>
      </c>
      <c r="H91" s="191">
        <v>0</v>
      </c>
      <c r="I91" s="191">
        <v>0</v>
      </c>
      <c r="J91" s="191">
        <v>0</v>
      </c>
      <c r="K91" s="191">
        <v>0</v>
      </c>
      <c r="L91" s="191">
        <v>1</v>
      </c>
      <c r="M91" s="191">
        <v>1</v>
      </c>
      <c r="N91" s="191">
        <v>1</v>
      </c>
      <c r="O91" s="191">
        <v>1</v>
      </c>
      <c r="P91" s="191">
        <v>0</v>
      </c>
      <c r="Q91" s="116">
        <f t="shared" si="1"/>
        <v>7</v>
      </c>
    </row>
    <row r="92" spans="1:18">
      <c r="A92" s="213">
        <v>25</v>
      </c>
      <c r="B92" s="191">
        <v>0</v>
      </c>
      <c r="C92" s="191">
        <v>1</v>
      </c>
      <c r="D92" s="191">
        <v>1</v>
      </c>
      <c r="E92" s="191">
        <v>1</v>
      </c>
      <c r="F92" s="191">
        <v>0</v>
      </c>
      <c r="G92" s="191">
        <v>0</v>
      </c>
      <c r="H92" s="191">
        <v>0</v>
      </c>
      <c r="I92" s="191">
        <v>0</v>
      </c>
      <c r="J92" s="191">
        <v>0</v>
      </c>
      <c r="K92" s="191">
        <v>0</v>
      </c>
      <c r="L92" s="191">
        <v>1</v>
      </c>
      <c r="M92" s="191">
        <v>1</v>
      </c>
      <c r="N92" s="191">
        <v>1</v>
      </c>
      <c r="O92" s="191">
        <v>1</v>
      </c>
      <c r="P92" s="191">
        <v>0</v>
      </c>
      <c r="Q92" s="116">
        <f t="shared" si="1"/>
        <v>7</v>
      </c>
    </row>
    <row r="93" spans="1:18">
      <c r="A93" s="213">
        <v>29</v>
      </c>
      <c r="B93" s="191">
        <v>1</v>
      </c>
      <c r="C93" s="191">
        <v>1</v>
      </c>
      <c r="D93" s="191">
        <v>0</v>
      </c>
      <c r="E93" s="191">
        <v>0</v>
      </c>
      <c r="F93" s="191">
        <v>0</v>
      </c>
      <c r="G93" s="191">
        <v>1</v>
      </c>
      <c r="H93" s="191">
        <v>0</v>
      </c>
      <c r="I93" s="191">
        <v>0</v>
      </c>
      <c r="J93" s="191">
        <v>0</v>
      </c>
      <c r="K93" s="191">
        <v>0</v>
      </c>
      <c r="L93" s="191">
        <v>1</v>
      </c>
      <c r="M93" s="191">
        <v>1</v>
      </c>
      <c r="N93" s="191">
        <v>1</v>
      </c>
      <c r="O93" s="191">
        <v>1</v>
      </c>
      <c r="P93" s="191">
        <v>0</v>
      </c>
      <c r="Q93" s="116">
        <f t="shared" si="1"/>
        <v>7</v>
      </c>
    </row>
    <row r="94" spans="1:18">
      <c r="A94" s="213">
        <v>35</v>
      </c>
      <c r="B94" s="191">
        <v>0</v>
      </c>
      <c r="C94" s="191">
        <v>1</v>
      </c>
      <c r="D94" s="191">
        <v>0</v>
      </c>
      <c r="E94" s="191">
        <v>0</v>
      </c>
      <c r="F94" s="191">
        <v>0</v>
      </c>
      <c r="G94" s="191">
        <v>1</v>
      </c>
      <c r="H94" s="191">
        <v>0</v>
      </c>
      <c r="I94" s="191">
        <v>0</v>
      </c>
      <c r="J94" s="191">
        <v>1</v>
      </c>
      <c r="K94" s="191">
        <v>0</v>
      </c>
      <c r="L94" s="191">
        <v>1</v>
      </c>
      <c r="M94" s="191">
        <v>0</v>
      </c>
      <c r="N94" s="191">
        <v>1</v>
      </c>
      <c r="O94" s="191">
        <v>1</v>
      </c>
      <c r="P94" s="191">
        <v>1</v>
      </c>
      <c r="Q94" s="116">
        <f t="shared" si="1"/>
        <v>7</v>
      </c>
    </row>
    <row r="95" spans="1:18">
      <c r="A95" s="213">
        <v>40</v>
      </c>
      <c r="B95" s="191">
        <v>0</v>
      </c>
      <c r="C95" s="191">
        <v>1</v>
      </c>
      <c r="D95" s="191">
        <v>0</v>
      </c>
      <c r="E95" s="191">
        <v>1</v>
      </c>
      <c r="F95" s="191">
        <v>0</v>
      </c>
      <c r="G95" s="191">
        <v>0</v>
      </c>
      <c r="H95" s="191">
        <v>0</v>
      </c>
      <c r="I95" s="191">
        <v>1</v>
      </c>
      <c r="J95" s="191">
        <v>1</v>
      </c>
      <c r="K95" s="191">
        <v>0</v>
      </c>
      <c r="L95" s="191">
        <v>1</v>
      </c>
      <c r="M95" s="191">
        <v>1</v>
      </c>
      <c r="N95" s="191">
        <v>1</v>
      </c>
      <c r="O95" s="191">
        <v>0</v>
      </c>
      <c r="P95" s="191">
        <v>0</v>
      </c>
      <c r="Q95" s="116">
        <f t="shared" si="1"/>
        <v>7</v>
      </c>
    </row>
    <row r="96" spans="1:18">
      <c r="A96" s="213">
        <v>42</v>
      </c>
      <c r="B96" s="191">
        <v>1</v>
      </c>
      <c r="C96" s="191">
        <v>0</v>
      </c>
      <c r="D96" s="191">
        <v>1</v>
      </c>
      <c r="E96" s="191">
        <v>0</v>
      </c>
      <c r="F96" s="191">
        <v>0</v>
      </c>
      <c r="G96" s="191">
        <v>1</v>
      </c>
      <c r="H96" s="191">
        <v>0</v>
      </c>
      <c r="I96" s="191">
        <v>0</v>
      </c>
      <c r="J96" s="191">
        <v>0</v>
      </c>
      <c r="K96" s="191">
        <v>0</v>
      </c>
      <c r="L96" s="191">
        <v>1</v>
      </c>
      <c r="M96" s="191">
        <v>1</v>
      </c>
      <c r="N96" s="191">
        <v>1</v>
      </c>
      <c r="O96" s="191">
        <v>0</v>
      </c>
      <c r="P96" s="191">
        <v>1</v>
      </c>
      <c r="Q96" s="116">
        <f t="shared" si="1"/>
        <v>7</v>
      </c>
    </row>
    <row r="97" spans="1:17">
      <c r="A97" s="213">
        <v>48</v>
      </c>
      <c r="B97" s="191">
        <v>0</v>
      </c>
      <c r="C97" s="191">
        <v>1</v>
      </c>
      <c r="D97" s="191">
        <v>0</v>
      </c>
      <c r="E97" s="191">
        <v>0</v>
      </c>
      <c r="F97" s="191">
        <v>1</v>
      </c>
      <c r="G97" s="191">
        <v>1</v>
      </c>
      <c r="H97" s="191">
        <v>0</v>
      </c>
      <c r="I97" s="191">
        <v>0</v>
      </c>
      <c r="J97" s="191">
        <v>1</v>
      </c>
      <c r="K97" s="191">
        <v>0</v>
      </c>
      <c r="L97" s="191">
        <v>1</v>
      </c>
      <c r="M97" s="191">
        <v>1</v>
      </c>
      <c r="N97" s="191">
        <v>1</v>
      </c>
      <c r="O97" s="191">
        <v>0</v>
      </c>
      <c r="P97" s="191">
        <v>0</v>
      </c>
      <c r="Q97" s="116">
        <f t="shared" si="1"/>
        <v>7</v>
      </c>
    </row>
    <row r="98" spans="1:17">
      <c r="A98" s="213">
        <v>50</v>
      </c>
      <c r="B98" s="191">
        <v>0</v>
      </c>
      <c r="C98" s="191">
        <v>1</v>
      </c>
      <c r="D98" s="191">
        <v>1</v>
      </c>
      <c r="E98" s="191">
        <v>0</v>
      </c>
      <c r="F98" s="191">
        <v>0</v>
      </c>
      <c r="G98" s="191">
        <v>1</v>
      </c>
      <c r="H98" s="191">
        <v>0</v>
      </c>
      <c r="I98" s="191">
        <v>1</v>
      </c>
      <c r="J98" s="191">
        <v>1</v>
      </c>
      <c r="K98" s="191">
        <v>0</v>
      </c>
      <c r="L98" s="191">
        <v>1</v>
      </c>
      <c r="M98" s="191">
        <v>0</v>
      </c>
      <c r="N98" s="191">
        <v>1</v>
      </c>
      <c r="O98" s="191">
        <v>0</v>
      </c>
      <c r="P98" s="191">
        <v>0</v>
      </c>
      <c r="Q98" s="116">
        <f t="shared" si="1"/>
        <v>7</v>
      </c>
    </row>
    <row r="99" spans="1:17">
      <c r="A99" s="213">
        <v>72</v>
      </c>
      <c r="B99" s="191">
        <v>0</v>
      </c>
      <c r="C99" s="191">
        <v>1</v>
      </c>
      <c r="D99" s="191">
        <v>0</v>
      </c>
      <c r="E99" s="191">
        <v>0</v>
      </c>
      <c r="F99" s="191">
        <v>0</v>
      </c>
      <c r="G99" s="191">
        <v>1</v>
      </c>
      <c r="H99" s="191">
        <v>1</v>
      </c>
      <c r="I99" s="191">
        <v>1</v>
      </c>
      <c r="J99" s="191">
        <v>0</v>
      </c>
      <c r="K99" s="191">
        <v>0</v>
      </c>
      <c r="L99" s="191">
        <v>1</v>
      </c>
      <c r="M99" s="191">
        <v>1</v>
      </c>
      <c r="N99" s="191">
        <v>0</v>
      </c>
      <c r="O99" s="191">
        <v>1</v>
      </c>
      <c r="P99" s="191">
        <v>0</v>
      </c>
      <c r="Q99" s="116">
        <f t="shared" si="1"/>
        <v>7</v>
      </c>
    </row>
    <row r="100" spans="1:17">
      <c r="A100" s="213">
        <v>78</v>
      </c>
      <c r="B100" s="191">
        <v>1</v>
      </c>
      <c r="C100" s="191">
        <v>1</v>
      </c>
      <c r="D100" s="191">
        <v>1</v>
      </c>
      <c r="E100" s="191">
        <v>0</v>
      </c>
      <c r="F100" s="191">
        <v>1</v>
      </c>
      <c r="G100" s="191">
        <v>1</v>
      </c>
      <c r="H100" s="191">
        <v>0</v>
      </c>
      <c r="I100" s="191">
        <v>0</v>
      </c>
      <c r="J100" s="191">
        <v>1</v>
      </c>
      <c r="K100" s="191">
        <v>0</v>
      </c>
      <c r="L100" s="191">
        <v>1</v>
      </c>
      <c r="M100" s="191">
        <v>0</v>
      </c>
      <c r="N100" s="191">
        <v>0</v>
      </c>
      <c r="O100" s="191">
        <v>0</v>
      </c>
      <c r="P100" s="191">
        <v>0</v>
      </c>
      <c r="Q100" s="116">
        <f t="shared" si="1"/>
        <v>7</v>
      </c>
    </row>
    <row r="101" spans="1:17">
      <c r="A101" s="213">
        <v>81</v>
      </c>
      <c r="B101" s="191">
        <v>1</v>
      </c>
      <c r="C101" s="191">
        <v>1</v>
      </c>
      <c r="D101" s="191">
        <v>0</v>
      </c>
      <c r="E101" s="191">
        <v>0</v>
      </c>
      <c r="F101" s="191">
        <v>1</v>
      </c>
      <c r="G101" s="191">
        <v>1</v>
      </c>
      <c r="H101" s="191">
        <v>0</v>
      </c>
      <c r="I101" s="191">
        <v>0</v>
      </c>
      <c r="J101" s="191">
        <v>1</v>
      </c>
      <c r="K101" s="191">
        <v>0</v>
      </c>
      <c r="L101" s="191">
        <v>1</v>
      </c>
      <c r="M101" s="191">
        <v>0</v>
      </c>
      <c r="N101" s="191">
        <v>1</v>
      </c>
      <c r="O101" s="191">
        <v>0</v>
      </c>
      <c r="P101" s="191">
        <v>0</v>
      </c>
      <c r="Q101" s="116">
        <f t="shared" si="1"/>
        <v>7</v>
      </c>
    </row>
    <row r="102" spans="1:17">
      <c r="A102" s="213">
        <v>82</v>
      </c>
      <c r="B102" s="191">
        <v>1</v>
      </c>
      <c r="C102" s="191">
        <v>1</v>
      </c>
      <c r="D102" s="191">
        <v>1</v>
      </c>
      <c r="E102" s="191">
        <v>0</v>
      </c>
      <c r="F102" s="191">
        <v>0</v>
      </c>
      <c r="G102" s="191">
        <v>0</v>
      </c>
      <c r="H102" s="191">
        <v>0</v>
      </c>
      <c r="I102" s="191">
        <v>1</v>
      </c>
      <c r="J102" s="191">
        <v>1</v>
      </c>
      <c r="K102" s="191">
        <v>0</v>
      </c>
      <c r="L102" s="191">
        <v>1</v>
      </c>
      <c r="M102" s="191">
        <v>0</v>
      </c>
      <c r="N102" s="191">
        <v>0</v>
      </c>
      <c r="O102" s="191">
        <v>0</v>
      </c>
      <c r="P102" s="191">
        <v>1</v>
      </c>
      <c r="Q102" s="116">
        <f t="shared" si="1"/>
        <v>7</v>
      </c>
    </row>
    <row r="103" spans="1:17">
      <c r="A103" s="213">
        <v>84</v>
      </c>
      <c r="B103" s="191">
        <v>0</v>
      </c>
      <c r="C103" s="191">
        <v>1</v>
      </c>
      <c r="D103" s="191">
        <v>1</v>
      </c>
      <c r="E103" s="191">
        <v>1</v>
      </c>
      <c r="F103" s="191">
        <v>0</v>
      </c>
      <c r="G103" s="191">
        <v>1</v>
      </c>
      <c r="H103" s="191">
        <v>1</v>
      </c>
      <c r="I103" s="191">
        <v>0</v>
      </c>
      <c r="J103" s="191">
        <v>1</v>
      </c>
      <c r="K103" s="191">
        <v>0</v>
      </c>
      <c r="L103" s="191">
        <v>1</v>
      </c>
      <c r="M103" s="191">
        <v>0</v>
      </c>
      <c r="N103" s="191">
        <v>0</v>
      </c>
      <c r="O103" s="191">
        <v>0</v>
      </c>
      <c r="P103" s="191">
        <v>0</v>
      </c>
      <c r="Q103" s="116">
        <f t="shared" si="1"/>
        <v>7</v>
      </c>
    </row>
    <row r="104" spans="1:17">
      <c r="A104" s="213">
        <v>96</v>
      </c>
      <c r="B104" s="191">
        <v>0</v>
      </c>
      <c r="C104" s="191">
        <v>1</v>
      </c>
      <c r="D104" s="191">
        <v>0</v>
      </c>
      <c r="E104" s="191">
        <v>1</v>
      </c>
      <c r="F104" s="191">
        <v>1</v>
      </c>
      <c r="G104" s="191">
        <v>1</v>
      </c>
      <c r="H104" s="191">
        <v>0</v>
      </c>
      <c r="I104" s="191">
        <v>0</v>
      </c>
      <c r="J104" s="191">
        <v>1</v>
      </c>
      <c r="K104" s="191">
        <v>0</v>
      </c>
      <c r="L104" s="191">
        <v>1</v>
      </c>
      <c r="M104" s="191">
        <v>0</v>
      </c>
      <c r="N104" s="191">
        <v>1</v>
      </c>
      <c r="O104" s="191">
        <v>0</v>
      </c>
      <c r="P104" s="191">
        <v>0</v>
      </c>
      <c r="Q104" s="116">
        <f t="shared" si="1"/>
        <v>7</v>
      </c>
    </row>
    <row r="105" spans="1:17">
      <c r="A105" s="213">
        <v>103</v>
      </c>
      <c r="B105" s="191">
        <v>0</v>
      </c>
      <c r="C105" s="191">
        <v>0</v>
      </c>
      <c r="D105" s="191">
        <v>0</v>
      </c>
      <c r="E105" s="191">
        <v>1</v>
      </c>
      <c r="F105" s="191">
        <v>1</v>
      </c>
      <c r="G105" s="191">
        <v>0</v>
      </c>
      <c r="H105" s="191">
        <v>0</v>
      </c>
      <c r="I105" s="191">
        <v>0</v>
      </c>
      <c r="J105" s="191">
        <v>1</v>
      </c>
      <c r="K105" s="191">
        <v>0</v>
      </c>
      <c r="L105" s="191">
        <v>0</v>
      </c>
      <c r="M105" s="191">
        <v>1</v>
      </c>
      <c r="N105" s="191">
        <v>1</v>
      </c>
      <c r="O105" s="191">
        <v>1</v>
      </c>
      <c r="P105" s="191">
        <v>1</v>
      </c>
      <c r="Q105" s="116">
        <f t="shared" si="1"/>
        <v>7</v>
      </c>
    </row>
    <row r="106" spans="1:17">
      <c r="A106" s="213">
        <v>104</v>
      </c>
      <c r="B106" s="191">
        <v>0</v>
      </c>
      <c r="C106" s="191">
        <v>1</v>
      </c>
      <c r="D106" s="191">
        <v>0</v>
      </c>
      <c r="E106" s="191">
        <v>0</v>
      </c>
      <c r="F106" s="191">
        <v>1</v>
      </c>
      <c r="G106" s="191">
        <v>1</v>
      </c>
      <c r="H106" s="191">
        <v>1</v>
      </c>
      <c r="I106" s="191">
        <v>0</v>
      </c>
      <c r="J106" s="191">
        <v>1</v>
      </c>
      <c r="K106" s="191">
        <v>0</v>
      </c>
      <c r="L106" s="191">
        <v>1</v>
      </c>
      <c r="M106" s="191">
        <v>0</v>
      </c>
      <c r="N106" s="191">
        <v>1</v>
      </c>
      <c r="O106" s="191">
        <v>0</v>
      </c>
      <c r="P106" s="191">
        <v>0</v>
      </c>
      <c r="Q106" s="116">
        <f t="shared" si="1"/>
        <v>7</v>
      </c>
    </row>
    <row r="107" spans="1:17">
      <c r="A107" s="213">
        <v>111</v>
      </c>
      <c r="B107" s="191">
        <v>0</v>
      </c>
      <c r="C107" s="191">
        <v>1</v>
      </c>
      <c r="D107" s="191">
        <v>0</v>
      </c>
      <c r="E107" s="191">
        <v>0</v>
      </c>
      <c r="F107" s="191">
        <v>0</v>
      </c>
      <c r="G107" s="191">
        <v>1</v>
      </c>
      <c r="H107" s="191">
        <v>1</v>
      </c>
      <c r="I107" s="191">
        <v>0</v>
      </c>
      <c r="J107" s="191">
        <v>1</v>
      </c>
      <c r="K107" s="191">
        <v>0</v>
      </c>
      <c r="L107" s="191">
        <v>1</v>
      </c>
      <c r="M107" s="191">
        <v>1</v>
      </c>
      <c r="N107" s="191">
        <v>1</v>
      </c>
      <c r="O107" s="191">
        <v>0</v>
      </c>
      <c r="P107" s="191">
        <v>0</v>
      </c>
      <c r="Q107" s="116">
        <f t="shared" si="1"/>
        <v>7</v>
      </c>
    </row>
    <row r="108" spans="1:17">
      <c r="A108" s="213">
        <v>114</v>
      </c>
      <c r="B108" s="191">
        <v>0</v>
      </c>
      <c r="C108" s="191">
        <v>1</v>
      </c>
      <c r="D108" s="191">
        <v>1</v>
      </c>
      <c r="E108" s="191">
        <v>1</v>
      </c>
      <c r="F108" s="191">
        <v>0</v>
      </c>
      <c r="G108" s="191">
        <v>1</v>
      </c>
      <c r="H108" s="191">
        <v>0</v>
      </c>
      <c r="I108" s="191">
        <v>0</v>
      </c>
      <c r="J108" s="191">
        <v>0</v>
      </c>
      <c r="K108" s="191">
        <v>0</v>
      </c>
      <c r="L108" s="191">
        <v>1</v>
      </c>
      <c r="M108" s="191">
        <v>0</v>
      </c>
      <c r="N108" s="191">
        <v>1</v>
      </c>
      <c r="O108" s="191">
        <v>1</v>
      </c>
      <c r="P108" s="191">
        <v>0</v>
      </c>
      <c r="Q108" s="116">
        <f t="shared" si="1"/>
        <v>7</v>
      </c>
    </row>
    <row r="109" spans="1:17">
      <c r="A109" s="213">
        <v>122</v>
      </c>
      <c r="B109" s="191">
        <v>1</v>
      </c>
      <c r="C109" s="191">
        <v>1</v>
      </c>
      <c r="D109" s="191">
        <v>0</v>
      </c>
      <c r="E109" s="191">
        <v>0</v>
      </c>
      <c r="F109" s="191">
        <v>0</v>
      </c>
      <c r="G109" s="191">
        <v>1</v>
      </c>
      <c r="H109" s="191">
        <v>0</v>
      </c>
      <c r="I109" s="191">
        <v>0</v>
      </c>
      <c r="J109" s="191">
        <v>0</v>
      </c>
      <c r="K109" s="191">
        <v>0</v>
      </c>
      <c r="L109" s="191">
        <v>1</v>
      </c>
      <c r="M109" s="191">
        <v>1</v>
      </c>
      <c r="N109" s="191">
        <v>1</v>
      </c>
      <c r="O109" s="191">
        <v>1</v>
      </c>
      <c r="P109" s="191">
        <v>0</v>
      </c>
      <c r="Q109" s="116">
        <f t="shared" si="1"/>
        <v>7</v>
      </c>
    </row>
    <row r="110" spans="1:17">
      <c r="A110" s="213">
        <v>137</v>
      </c>
      <c r="B110" s="191">
        <v>0</v>
      </c>
      <c r="C110" s="191">
        <v>1</v>
      </c>
      <c r="D110" s="191">
        <v>1</v>
      </c>
      <c r="E110" s="191">
        <v>0</v>
      </c>
      <c r="F110" s="191">
        <v>0</v>
      </c>
      <c r="G110" s="191">
        <v>1</v>
      </c>
      <c r="H110" s="191">
        <v>0</v>
      </c>
      <c r="I110" s="191">
        <v>0</v>
      </c>
      <c r="J110" s="191">
        <v>1</v>
      </c>
      <c r="K110" s="191">
        <v>0</v>
      </c>
      <c r="L110" s="191">
        <v>1</v>
      </c>
      <c r="M110" s="191">
        <v>0</v>
      </c>
      <c r="N110" s="191">
        <v>1</v>
      </c>
      <c r="O110" s="191">
        <v>1</v>
      </c>
      <c r="P110" s="191">
        <v>0</v>
      </c>
      <c r="Q110" s="116">
        <f t="shared" si="1"/>
        <v>7</v>
      </c>
    </row>
    <row r="111" spans="1:17">
      <c r="A111" s="213">
        <v>138</v>
      </c>
      <c r="B111" s="191">
        <v>0</v>
      </c>
      <c r="C111" s="191">
        <v>1</v>
      </c>
      <c r="D111" s="191">
        <v>1</v>
      </c>
      <c r="E111" s="191">
        <v>0</v>
      </c>
      <c r="F111" s="191">
        <v>0</v>
      </c>
      <c r="G111" s="191">
        <v>1</v>
      </c>
      <c r="H111" s="191">
        <v>0</v>
      </c>
      <c r="I111" s="191">
        <v>0</v>
      </c>
      <c r="J111" s="191">
        <v>1</v>
      </c>
      <c r="K111" s="191">
        <v>0</v>
      </c>
      <c r="L111" s="191">
        <v>1</v>
      </c>
      <c r="M111" s="191">
        <v>0</v>
      </c>
      <c r="N111" s="191">
        <v>1</v>
      </c>
      <c r="O111" s="191">
        <v>1</v>
      </c>
      <c r="P111" s="191">
        <v>0</v>
      </c>
      <c r="Q111" s="116">
        <f t="shared" si="1"/>
        <v>7</v>
      </c>
    </row>
    <row r="112" spans="1:17">
      <c r="A112" s="213">
        <v>143</v>
      </c>
      <c r="B112" s="191">
        <v>0</v>
      </c>
      <c r="C112" s="191">
        <v>1</v>
      </c>
      <c r="D112" s="191">
        <v>1</v>
      </c>
      <c r="E112" s="191">
        <v>0</v>
      </c>
      <c r="F112" s="191">
        <v>1</v>
      </c>
      <c r="G112" s="191">
        <v>0</v>
      </c>
      <c r="H112" s="191">
        <v>0</v>
      </c>
      <c r="I112" s="191">
        <v>1</v>
      </c>
      <c r="J112" s="191">
        <v>1</v>
      </c>
      <c r="K112" s="191">
        <v>0</v>
      </c>
      <c r="L112" s="191">
        <v>1</v>
      </c>
      <c r="M112" s="191">
        <v>0</v>
      </c>
      <c r="N112" s="191">
        <v>1</v>
      </c>
      <c r="O112" s="191">
        <v>0</v>
      </c>
      <c r="P112" s="191">
        <v>0</v>
      </c>
      <c r="Q112" s="116">
        <f t="shared" si="1"/>
        <v>7</v>
      </c>
    </row>
    <row r="113" spans="1:17">
      <c r="A113" s="213">
        <v>153</v>
      </c>
      <c r="B113" s="191">
        <v>0</v>
      </c>
      <c r="C113" s="191">
        <v>1</v>
      </c>
      <c r="D113" s="191">
        <v>1</v>
      </c>
      <c r="E113" s="191">
        <v>0</v>
      </c>
      <c r="F113" s="191">
        <v>1</v>
      </c>
      <c r="G113" s="191">
        <v>1</v>
      </c>
      <c r="H113" s="191">
        <v>0</v>
      </c>
      <c r="I113" s="191">
        <v>1</v>
      </c>
      <c r="J113" s="191">
        <v>0</v>
      </c>
      <c r="K113" s="191">
        <v>0</v>
      </c>
      <c r="L113" s="191">
        <v>0</v>
      </c>
      <c r="M113" s="191">
        <v>0</v>
      </c>
      <c r="N113" s="191">
        <v>1</v>
      </c>
      <c r="O113" s="191">
        <v>0</v>
      </c>
      <c r="P113" s="191">
        <v>1</v>
      </c>
      <c r="Q113" s="116">
        <f t="shared" si="1"/>
        <v>7</v>
      </c>
    </row>
    <row r="114" spans="1:17">
      <c r="A114" s="213">
        <v>156</v>
      </c>
      <c r="B114" s="191">
        <v>1</v>
      </c>
      <c r="C114" s="191">
        <v>1</v>
      </c>
      <c r="D114" s="191">
        <v>0</v>
      </c>
      <c r="E114" s="191">
        <v>0</v>
      </c>
      <c r="F114" s="191">
        <v>0</v>
      </c>
      <c r="G114" s="191">
        <v>1</v>
      </c>
      <c r="H114" s="191">
        <v>0</v>
      </c>
      <c r="I114" s="191">
        <v>1</v>
      </c>
      <c r="J114" s="191">
        <v>1</v>
      </c>
      <c r="K114" s="191">
        <v>0</v>
      </c>
      <c r="L114" s="191">
        <v>1</v>
      </c>
      <c r="M114" s="191">
        <v>0</v>
      </c>
      <c r="N114" s="191">
        <v>1</v>
      </c>
      <c r="O114" s="191">
        <v>0</v>
      </c>
      <c r="P114" s="191">
        <v>0</v>
      </c>
      <c r="Q114" s="116">
        <f t="shared" si="1"/>
        <v>7</v>
      </c>
    </row>
    <row r="115" spans="1:17">
      <c r="A115" s="213">
        <v>158</v>
      </c>
      <c r="B115" s="191">
        <v>0</v>
      </c>
      <c r="C115" s="191">
        <v>1</v>
      </c>
      <c r="D115" s="191">
        <v>0</v>
      </c>
      <c r="E115" s="191">
        <v>0</v>
      </c>
      <c r="F115" s="191">
        <v>0</v>
      </c>
      <c r="G115" s="191">
        <v>1</v>
      </c>
      <c r="H115" s="191">
        <v>1</v>
      </c>
      <c r="I115" s="191">
        <v>1</v>
      </c>
      <c r="J115" s="191">
        <v>1</v>
      </c>
      <c r="K115" s="191">
        <v>0</v>
      </c>
      <c r="L115" s="191">
        <v>1</v>
      </c>
      <c r="M115" s="191">
        <v>0</v>
      </c>
      <c r="N115" s="191">
        <v>1</v>
      </c>
      <c r="O115" s="191">
        <v>0</v>
      </c>
      <c r="P115" s="191">
        <v>0</v>
      </c>
      <c r="Q115" s="116">
        <f t="shared" si="1"/>
        <v>7</v>
      </c>
    </row>
    <row r="116" spans="1:17">
      <c r="A116" s="213">
        <v>159</v>
      </c>
      <c r="B116" s="191">
        <v>0</v>
      </c>
      <c r="C116" s="191">
        <v>0</v>
      </c>
      <c r="D116" s="191">
        <v>1</v>
      </c>
      <c r="E116" s="191">
        <v>1</v>
      </c>
      <c r="F116" s="191">
        <v>1</v>
      </c>
      <c r="G116" s="191">
        <v>0</v>
      </c>
      <c r="H116" s="191">
        <v>1</v>
      </c>
      <c r="I116" s="191">
        <v>0</v>
      </c>
      <c r="J116" s="191">
        <v>1</v>
      </c>
      <c r="K116" s="191">
        <v>0</v>
      </c>
      <c r="L116" s="191">
        <v>1</v>
      </c>
      <c r="M116" s="191">
        <v>0</v>
      </c>
      <c r="N116" s="191">
        <v>1</v>
      </c>
      <c r="O116" s="191">
        <v>0</v>
      </c>
      <c r="P116" s="191">
        <v>0</v>
      </c>
      <c r="Q116" s="116">
        <f t="shared" si="1"/>
        <v>7</v>
      </c>
    </row>
    <row r="117" spans="1:17">
      <c r="A117" s="213">
        <v>172</v>
      </c>
      <c r="B117" s="191">
        <v>0</v>
      </c>
      <c r="C117" s="191">
        <v>1</v>
      </c>
      <c r="D117" s="191">
        <v>0</v>
      </c>
      <c r="E117" s="191">
        <v>0</v>
      </c>
      <c r="F117" s="191">
        <v>0</v>
      </c>
      <c r="G117" s="191">
        <v>1</v>
      </c>
      <c r="H117" s="191">
        <v>0</v>
      </c>
      <c r="I117" s="191">
        <v>1</v>
      </c>
      <c r="J117" s="191">
        <v>0</v>
      </c>
      <c r="K117" s="191">
        <v>0</v>
      </c>
      <c r="L117" s="191">
        <v>1</v>
      </c>
      <c r="M117" s="191">
        <v>0</v>
      </c>
      <c r="N117" s="191">
        <v>1</v>
      </c>
      <c r="O117" s="191">
        <v>1</v>
      </c>
      <c r="P117" s="191">
        <v>1</v>
      </c>
      <c r="Q117" s="116">
        <f t="shared" si="1"/>
        <v>7</v>
      </c>
    </row>
    <row r="118" spans="1:17">
      <c r="A118" s="213">
        <v>181</v>
      </c>
      <c r="B118" s="191">
        <v>0</v>
      </c>
      <c r="C118" s="191">
        <v>1</v>
      </c>
      <c r="D118" s="191">
        <v>1</v>
      </c>
      <c r="E118" s="191">
        <v>0</v>
      </c>
      <c r="F118" s="191">
        <v>0</v>
      </c>
      <c r="G118" s="191">
        <v>0</v>
      </c>
      <c r="H118" s="191">
        <v>0</v>
      </c>
      <c r="I118" s="191">
        <v>1</v>
      </c>
      <c r="J118" s="191">
        <v>1</v>
      </c>
      <c r="K118" s="191">
        <v>0</v>
      </c>
      <c r="L118" s="191">
        <v>1</v>
      </c>
      <c r="M118" s="191">
        <v>0</v>
      </c>
      <c r="N118" s="191">
        <v>1</v>
      </c>
      <c r="O118" s="191">
        <v>1</v>
      </c>
      <c r="P118" s="191">
        <v>0</v>
      </c>
      <c r="Q118" s="116">
        <f t="shared" si="1"/>
        <v>7</v>
      </c>
    </row>
    <row r="119" spans="1:17">
      <c r="A119" s="213">
        <v>192</v>
      </c>
      <c r="B119" s="191">
        <v>1</v>
      </c>
      <c r="C119" s="191">
        <v>0</v>
      </c>
      <c r="D119" s="191">
        <v>0</v>
      </c>
      <c r="E119" s="191">
        <v>0</v>
      </c>
      <c r="F119" s="191">
        <v>0</v>
      </c>
      <c r="G119" s="191">
        <v>1</v>
      </c>
      <c r="H119" s="191">
        <v>0</v>
      </c>
      <c r="I119" s="191">
        <v>0</v>
      </c>
      <c r="J119" s="191">
        <v>1</v>
      </c>
      <c r="K119" s="191">
        <v>1</v>
      </c>
      <c r="L119" s="191">
        <v>0</v>
      </c>
      <c r="M119" s="191">
        <v>1</v>
      </c>
      <c r="N119" s="191">
        <v>0</v>
      </c>
      <c r="O119" s="191">
        <v>1</v>
      </c>
      <c r="P119" s="191">
        <v>1</v>
      </c>
      <c r="Q119" s="116">
        <f t="shared" si="1"/>
        <v>7</v>
      </c>
    </row>
    <row r="120" spans="1:17">
      <c r="A120" s="213">
        <v>212</v>
      </c>
      <c r="B120" s="191">
        <v>0</v>
      </c>
      <c r="C120" s="191">
        <v>1</v>
      </c>
      <c r="D120" s="191">
        <v>0</v>
      </c>
      <c r="E120" s="191">
        <v>1</v>
      </c>
      <c r="F120" s="191">
        <v>1</v>
      </c>
      <c r="G120" s="191">
        <v>0</v>
      </c>
      <c r="H120" s="191">
        <v>0</v>
      </c>
      <c r="I120" s="191">
        <v>1</v>
      </c>
      <c r="J120" s="191">
        <v>1</v>
      </c>
      <c r="K120" s="191">
        <v>0</v>
      </c>
      <c r="L120" s="191">
        <v>1</v>
      </c>
      <c r="M120" s="191">
        <v>0</v>
      </c>
      <c r="N120" s="191">
        <v>1</v>
      </c>
      <c r="O120" s="191">
        <v>0</v>
      </c>
      <c r="P120" s="191">
        <v>0</v>
      </c>
      <c r="Q120" s="116">
        <f t="shared" si="1"/>
        <v>7</v>
      </c>
    </row>
    <row r="121" spans="1:17">
      <c r="A121" s="213">
        <v>214</v>
      </c>
      <c r="B121" s="191">
        <v>0</v>
      </c>
      <c r="C121" s="191">
        <v>1</v>
      </c>
      <c r="D121" s="191">
        <v>1</v>
      </c>
      <c r="E121" s="191">
        <v>1</v>
      </c>
      <c r="F121" s="191">
        <v>0</v>
      </c>
      <c r="G121" s="191">
        <v>0</v>
      </c>
      <c r="H121" s="191">
        <v>0</v>
      </c>
      <c r="I121" s="191">
        <v>0</v>
      </c>
      <c r="J121" s="191">
        <v>1</v>
      </c>
      <c r="K121" s="191">
        <v>0</v>
      </c>
      <c r="L121" s="191">
        <v>1</v>
      </c>
      <c r="M121" s="191">
        <v>0</v>
      </c>
      <c r="N121" s="191">
        <v>1</v>
      </c>
      <c r="O121" s="191">
        <v>1</v>
      </c>
      <c r="P121" s="191">
        <v>0</v>
      </c>
      <c r="Q121" s="116">
        <f t="shared" si="1"/>
        <v>7</v>
      </c>
    </row>
    <row r="122" spans="1:17">
      <c r="A122" s="213">
        <v>215</v>
      </c>
      <c r="B122" s="191">
        <v>0</v>
      </c>
      <c r="C122" s="191">
        <v>1</v>
      </c>
      <c r="D122" s="191">
        <v>0</v>
      </c>
      <c r="E122" s="191">
        <v>0</v>
      </c>
      <c r="F122" s="191">
        <v>0</v>
      </c>
      <c r="G122" s="191">
        <v>1</v>
      </c>
      <c r="H122" s="191">
        <v>1</v>
      </c>
      <c r="I122" s="191">
        <v>0</v>
      </c>
      <c r="J122" s="191">
        <v>1</v>
      </c>
      <c r="K122" s="191">
        <v>0</v>
      </c>
      <c r="L122" s="191">
        <v>1</v>
      </c>
      <c r="M122" s="191">
        <v>0</v>
      </c>
      <c r="N122" s="191">
        <v>1</v>
      </c>
      <c r="O122" s="191">
        <v>1</v>
      </c>
      <c r="P122" s="191">
        <v>0</v>
      </c>
      <c r="Q122" s="116">
        <f t="shared" si="1"/>
        <v>7</v>
      </c>
    </row>
    <row r="123" spans="1:17">
      <c r="A123" s="213">
        <v>216</v>
      </c>
      <c r="B123" s="191">
        <v>0</v>
      </c>
      <c r="C123" s="191">
        <v>0</v>
      </c>
      <c r="D123" s="191">
        <v>0</v>
      </c>
      <c r="E123" s="191">
        <v>0</v>
      </c>
      <c r="F123" s="191">
        <v>0</v>
      </c>
      <c r="G123" s="191">
        <v>1</v>
      </c>
      <c r="H123" s="191">
        <v>1</v>
      </c>
      <c r="I123" s="191">
        <v>1</v>
      </c>
      <c r="J123" s="191">
        <v>1</v>
      </c>
      <c r="K123" s="191">
        <v>0</v>
      </c>
      <c r="L123" s="191">
        <v>1</v>
      </c>
      <c r="M123" s="191">
        <v>0</v>
      </c>
      <c r="N123" s="191">
        <v>1</v>
      </c>
      <c r="O123" s="191">
        <v>0</v>
      </c>
      <c r="P123" s="191">
        <v>1</v>
      </c>
      <c r="Q123" s="116">
        <f t="shared" si="1"/>
        <v>7</v>
      </c>
    </row>
    <row r="124" spans="1:17">
      <c r="A124" s="213">
        <v>217</v>
      </c>
      <c r="B124" s="191">
        <v>0</v>
      </c>
      <c r="C124" s="191">
        <v>1</v>
      </c>
      <c r="D124" s="191">
        <v>0</v>
      </c>
      <c r="E124" s="191">
        <v>0</v>
      </c>
      <c r="F124" s="191">
        <v>1</v>
      </c>
      <c r="G124" s="191">
        <v>1</v>
      </c>
      <c r="H124" s="191">
        <v>0</v>
      </c>
      <c r="I124" s="191">
        <v>0</v>
      </c>
      <c r="J124" s="191">
        <v>1</v>
      </c>
      <c r="K124" s="191">
        <v>0</v>
      </c>
      <c r="L124" s="191">
        <v>1</v>
      </c>
      <c r="M124" s="191">
        <v>0</v>
      </c>
      <c r="N124" s="191">
        <v>1</v>
      </c>
      <c r="O124" s="191">
        <v>1</v>
      </c>
      <c r="P124" s="191">
        <v>0</v>
      </c>
      <c r="Q124" s="116">
        <f t="shared" si="1"/>
        <v>7</v>
      </c>
    </row>
    <row r="125" spans="1:17">
      <c r="A125" s="213">
        <v>222</v>
      </c>
      <c r="B125" s="191">
        <v>0</v>
      </c>
      <c r="C125" s="191">
        <v>1</v>
      </c>
      <c r="D125" s="191">
        <v>0</v>
      </c>
      <c r="E125" s="191">
        <v>0</v>
      </c>
      <c r="F125" s="191">
        <v>1</v>
      </c>
      <c r="G125" s="191">
        <v>1</v>
      </c>
      <c r="H125" s="191">
        <v>0</v>
      </c>
      <c r="I125" s="191">
        <v>0</v>
      </c>
      <c r="J125" s="191">
        <v>1</v>
      </c>
      <c r="K125" s="191">
        <v>0</v>
      </c>
      <c r="L125" s="191">
        <v>1</v>
      </c>
      <c r="M125" s="191">
        <v>0</v>
      </c>
      <c r="N125" s="191">
        <v>1</v>
      </c>
      <c r="O125" s="191">
        <v>1</v>
      </c>
      <c r="P125" s="191">
        <v>0</v>
      </c>
      <c r="Q125" s="116">
        <f t="shared" si="1"/>
        <v>7</v>
      </c>
    </row>
    <row r="126" spans="1:17">
      <c r="A126" s="213">
        <v>225</v>
      </c>
      <c r="B126" s="191">
        <v>0</v>
      </c>
      <c r="C126" s="191">
        <v>0</v>
      </c>
      <c r="D126" s="191">
        <v>0</v>
      </c>
      <c r="E126" s="191">
        <v>1</v>
      </c>
      <c r="F126" s="191">
        <v>1</v>
      </c>
      <c r="G126" s="191">
        <v>1</v>
      </c>
      <c r="H126" s="191">
        <v>1</v>
      </c>
      <c r="I126" s="191">
        <v>0</v>
      </c>
      <c r="J126" s="191">
        <v>1</v>
      </c>
      <c r="K126" s="191">
        <v>0</v>
      </c>
      <c r="L126" s="191">
        <v>1</v>
      </c>
      <c r="M126" s="191">
        <v>0</v>
      </c>
      <c r="N126" s="191">
        <v>1</v>
      </c>
      <c r="O126" s="191">
        <v>0</v>
      </c>
      <c r="P126" s="191">
        <v>0</v>
      </c>
      <c r="Q126" s="116">
        <f t="shared" si="1"/>
        <v>7</v>
      </c>
    </row>
    <row r="127" spans="1:17">
      <c r="A127" s="213">
        <v>228</v>
      </c>
      <c r="B127" s="191">
        <v>0</v>
      </c>
      <c r="C127" s="191">
        <v>1</v>
      </c>
      <c r="D127" s="191">
        <v>1</v>
      </c>
      <c r="E127" s="191">
        <v>1</v>
      </c>
      <c r="F127" s="191">
        <v>0</v>
      </c>
      <c r="G127" s="191">
        <v>1</v>
      </c>
      <c r="H127" s="191">
        <v>0</v>
      </c>
      <c r="I127" s="191">
        <v>1</v>
      </c>
      <c r="J127" s="191">
        <v>0</v>
      </c>
      <c r="K127" s="191">
        <v>0</v>
      </c>
      <c r="L127" s="191">
        <v>1</v>
      </c>
      <c r="M127" s="191">
        <v>0</v>
      </c>
      <c r="N127" s="191">
        <v>1</v>
      </c>
      <c r="O127" s="191">
        <v>0</v>
      </c>
      <c r="P127" s="191">
        <v>0</v>
      </c>
      <c r="Q127" s="116">
        <f t="shared" si="1"/>
        <v>7</v>
      </c>
    </row>
    <row r="128" spans="1:17">
      <c r="A128" s="213">
        <v>235</v>
      </c>
      <c r="B128" s="191">
        <v>1</v>
      </c>
      <c r="C128" s="191">
        <v>1</v>
      </c>
      <c r="D128" s="191">
        <v>0</v>
      </c>
      <c r="E128" s="191">
        <v>0</v>
      </c>
      <c r="F128" s="191">
        <v>0</v>
      </c>
      <c r="G128" s="191">
        <v>1</v>
      </c>
      <c r="H128" s="191">
        <v>0</v>
      </c>
      <c r="I128" s="191">
        <v>0</v>
      </c>
      <c r="J128" s="191">
        <v>0</v>
      </c>
      <c r="K128" s="191">
        <v>0</v>
      </c>
      <c r="L128" s="191">
        <v>1</v>
      </c>
      <c r="M128" s="191">
        <v>1</v>
      </c>
      <c r="N128" s="191">
        <v>0</v>
      </c>
      <c r="O128" s="191">
        <v>1</v>
      </c>
      <c r="P128" s="191">
        <v>1</v>
      </c>
      <c r="Q128" s="116">
        <f t="shared" si="1"/>
        <v>7</v>
      </c>
    </row>
    <row r="129" spans="1:17">
      <c r="A129" s="213">
        <v>236</v>
      </c>
      <c r="B129" s="191">
        <v>0</v>
      </c>
      <c r="C129" s="191">
        <v>1</v>
      </c>
      <c r="D129" s="191">
        <v>0</v>
      </c>
      <c r="E129" s="191">
        <v>1</v>
      </c>
      <c r="F129" s="191">
        <v>0</v>
      </c>
      <c r="G129" s="191">
        <v>1</v>
      </c>
      <c r="H129" s="191">
        <v>0</v>
      </c>
      <c r="I129" s="191">
        <v>1</v>
      </c>
      <c r="J129" s="191">
        <v>1</v>
      </c>
      <c r="K129" s="191">
        <v>0</v>
      </c>
      <c r="L129" s="191">
        <v>1</v>
      </c>
      <c r="M129" s="191">
        <v>0</v>
      </c>
      <c r="N129" s="191">
        <v>1</v>
      </c>
      <c r="O129" s="191">
        <v>0</v>
      </c>
      <c r="P129" s="191">
        <v>0</v>
      </c>
      <c r="Q129" s="116">
        <f t="shared" si="1"/>
        <v>7</v>
      </c>
    </row>
    <row r="130" spans="1:17">
      <c r="A130" s="213">
        <v>239</v>
      </c>
      <c r="B130" s="191">
        <v>0</v>
      </c>
      <c r="C130" s="191">
        <v>1</v>
      </c>
      <c r="D130" s="191">
        <v>0</v>
      </c>
      <c r="E130" s="191">
        <v>1</v>
      </c>
      <c r="F130" s="191">
        <v>1</v>
      </c>
      <c r="G130" s="191">
        <v>0</v>
      </c>
      <c r="H130" s="191">
        <v>1</v>
      </c>
      <c r="I130" s="191">
        <v>0</v>
      </c>
      <c r="J130" s="191">
        <v>0</v>
      </c>
      <c r="K130" s="191">
        <v>1</v>
      </c>
      <c r="L130" s="191">
        <v>1</v>
      </c>
      <c r="M130" s="191">
        <v>0</v>
      </c>
      <c r="N130" s="191">
        <v>1</v>
      </c>
      <c r="O130" s="191">
        <v>0</v>
      </c>
      <c r="P130" s="191">
        <v>0</v>
      </c>
      <c r="Q130" s="116">
        <f t="shared" si="1"/>
        <v>7</v>
      </c>
    </row>
    <row r="131" spans="1:17">
      <c r="A131" s="213">
        <v>240</v>
      </c>
      <c r="B131" s="191">
        <v>0</v>
      </c>
      <c r="C131" s="191">
        <v>1</v>
      </c>
      <c r="D131" s="191">
        <v>0</v>
      </c>
      <c r="E131" s="191">
        <v>0</v>
      </c>
      <c r="F131" s="191">
        <v>0</v>
      </c>
      <c r="G131" s="191">
        <v>0</v>
      </c>
      <c r="H131" s="191">
        <v>1</v>
      </c>
      <c r="I131" s="191">
        <v>1</v>
      </c>
      <c r="J131" s="191">
        <v>1</v>
      </c>
      <c r="K131" s="191">
        <v>0</v>
      </c>
      <c r="L131" s="191">
        <v>1</v>
      </c>
      <c r="M131" s="191">
        <v>1</v>
      </c>
      <c r="N131" s="191">
        <v>1</v>
      </c>
      <c r="O131" s="191">
        <v>0</v>
      </c>
      <c r="P131" s="191">
        <v>0</v>
      </c>
      <c r="Q131" s="116">
        <f t="shared" ref="Q131:Q194" si="2">SUM(B131:P131)</f>
        <v>7</v>
      </c>
    </row>
    <row r="132" spans="1:17">
      <c r="A132" s="213">
        <v>245</v>
      </c>
      <c r="B132" s="191">
        <v>0</v>
      </c>
      <c r="C132" s="191">
        <v>1</v>
      </c>
      <c r="D132" s="191">
        <v>0</v>
      </c>
      <c r="E132" s="191">
        <v>1</v>
      </c>
      <c r="F132" s="191">
        <v>1</v>
      </c>
      <c r="G132" s="191">
        <v>0</v>
      </c>
      <c r="H132" s="191">
        <v>0</v>
      </c>
      <c r="I132" s="191">
        <v>1</v>
      </c>
      <c r="J132" s="191">
        <v>1</v>
      </c>
      <c r="K132" s="191">
        <v>0</v>
      </c>
      <c r="L132" s="191">
        <v>1</v>
      </c>
      <c r="M132" s="191">
        <v>0</v>
      </c>
      <c r="N132" s="191">
        <v>1</v>
      </c>
      <c r="O132" s="191">
        <v>0</v>
      </c>
      <c r="P132" s="191">
        <v>0</v>
      </c>
      <c r="Q132" s="116">
        <f t="shared" si="2"/>
        <v>7</v>
      </c>
    </row>
    <row r="133" spans="1:17">
      <c r="A133" s="213">
        <v>246</v>
      </c>
      <c r="B133" s="191">
        <v>0</v>
      </c>
      <c r="C133" s="191">
        <v>1</v>
      </c>
      <c r="D133" s="191">
        <v>1</v>
      </c>
      <c r="E133" s="191">
        <v>0</v>
      </c>
      <c r="F133" s="191">
        <v>0</v>
      </c>
      <c r="G133" s="191">
        <v>0</v>
      </c>
      <c r="H133" s="191">
        <v>1</v>
      </c>
      <c r="I133" s="191">
        <v>1</v>
      </c>
      <c r="J133" s="191">
        <v>1</v>
      </c>
      <c r="K133" s="191">
        <v>0</v>
      </c>
      <c r="L133" s="191">
        <v>1</v>
      </c>
      <c r="M133" s="191">
        <v>0</v>
      </c>
      <c r="N133" s="191">
        <v>1</v>
      </c>
      <c r="O133" s="191">
        <v>0</v>
      </c>
      <c r="P133" s="191">
        <v>0</v>
      </c>
      <c r="Q133" s="116">
        <f t="shared" si="2"/>
        <v>7</v>
      </c>
    </row>
    <row r="134" spans="1:17">
      <c r="A134" s="213">
        <v>248</v>
      </c>
      <c r="B134" s="191">
        <v>0</v>
      </c>
      <c r="C134" s="191">
        <v>1</v>
      </c>
      <c r="D134" s="191">
        <v>1</v>
      </c>
      <c r="E134" s="191">
        <v>0</v>
      </c>
      <c r="F134" s="191">
        <v>0</v>
      </c>
      <c r="G134" s="191">
        <v>1</v>
      </c>
      <c r="H134" s="191">
        <v>1</v>
      </c>
      <c r="I134" s="191">
        <v>1</v>
      </c>
      <c r="J134" s="191">
        <v>0</v>
      </c>
      <c r="K134" s="191">
        <v>0</v>
      </c>
      <c r="L134" s="191">
        <v>1</v>
      </c>
      <c r="M134" s="191">
        <v>0</v>
      </c>
      <c r="N134" s="191">
        <v>0</v>
      </c>
      <c r="O134" s="191">
        <v>0</v>
      </c>
      <c r="P134" s="191">
        <v>1</v>
      </c>
      <c r="Q134" s="116">
        <f t="shared" si="2"/>
        <v>7</v>
      </c>
    </row>
    <row r="135" spans="1:17">
      <c r="A135" s="213">
        <v>252</v>
      </c>
      <c r="B135" s="191">
        <v>0</v>
      </c>
      <c r="C135" s="191">
        <v>1</v>
      </c>
      <c r="D135" s="191">
        <v>0</v>
      </c>
      <c r="E135" s="191">
        <v>0</v>
      </c>
      <c r="F135" s="191">
        <v>0</v>
      </c>
      <c r="G135" s="191">
        <v>0</v>
      </c>
      <c r="H135" s="191">
        <v>1</v>
      </c>
      <c r="I135" s="191">
        <v>1</v>
      </c>
      <c r="J135" s="191">
        <v>1</v>
      </c>
      <c r="K135" s="191">
        <v>0</v>
      </c>
      <c r="L135" s="191">
        <v>1</v>
      </c>
      <c r="M135" s="191">
        <v>0</v>
      </c>
      <c r="N135" s="191">
        <v>0</v>
      </c>
      <c r="O135" s="191">
        <v>1</v>
      </c>
      <c r="P135" s="191">
        <v>1</v>
      </c>
      <c r="Q135" s="116">
        <f t="shared" si="2"/>
        <v>7</v>
      </c>
    </row>
    <row r="136" spans="1:17">
      <c r="A136" s="213">
        <v>1</v>
      </c>
      <c r="B136" s="191">
        <v>0</v>
      </c>
      <c r="C136" s="191">
        <v>0</v>
      </c>
      <c r="D136" s="191">
        <v>0</v>
      </c>
      <c r="E136" s="191">
        <v>0</v>
      </c>
      <c r="F136" s="191">
        <v>1</v>
      </c>
      <c r="G136" s="191">
        <v>1</v>
      </c>
      <c r="H136" s="191">
        <v>0</v>
      </c>
      <c r="I136" s="191">
        <v>1</v>
      </c>
      <c r="J136" s="191">
        <v>1</v>
      </c>
      <c r="K136" s="191">
        <v>0</v>
      </c>
      <c r="L136" s="191">
        <v>1</v>
      </c>
      <c r="M136" s="191">
        <v>0</v>
      </c>
      <c r="N136" s="191">
        <v>1</v>
      </c>
      <c r="O136" s="191">
        <v>0</v>
      </c>
      <c r="P136" s="191">
        <v>0</v>
      </c>
      <c r="Q136" s="116">
        <f t="shared" si="2"/>
        <v>6</v>
      </c>
    </row>
    <row r="137" spans="1:17">
      <c r="A137" s="213">
        <v>4</v>
      </c>
      <c r="B137" s="191">
        <v>0</v>
      </c>
      <c r="C137" s="191">
        <v>1</v>
      </c>
      <c r="D137" s="191">
        <v>0</v>
      </c>
      <c r="E137" s="191">
        <v>1</v>
      </c>
      <c r="F137" s="191">
        <v>0</v>
      </c>
      <c r="G137" s="191">
        <v>0</v>
      </c>
      <c r="H137" s="191">
        <v>0</v>
      </c>
      <c r="I137" s="191">
        <v>1</v>
      </c>
      <c r="J137" s="191">
        <v>1</v>
      </c>
      <c r="K137" s="191">
        <v>0</v>
      </c>
      <c r="L137" s="191">
        <v>1</v>
      </c>
      <c r="M137" s="191">
        <v>0</v>
      </c>
      <c r="N137" s="191">
        <v>1</v>
      </c>
      <c r="O137" s="191">
        <v>0</v>
      </c>
      <c r="P137" s="191">
        <v>0</v>
      </c>
      <c r="Q137" s="116">
        <f t="shared" si="2"/>
        <v>6</v>
      </c>
    </row>
    <row r="138" spans="1:17">
      <c r="A138" s="213">
        <v>9</v>
      </c>
      <c r="B138" s="191">
        <v>0</v>
      </c>
      <c r="C138" s="191">
        <v>0</v>
      </c>
      <c r="D138" s="191">
        <v>0</v>
      </c>
      <c r="E138" s="191">
        <v>0</v>
      </c>
      <c r="F138" s="191">
        <v>0</v>
      </c>
      <c r="G138" s="191">
        <v>1</v>
      </c>
      <c r="H138" s="191">
        <v>0</v>
      </c>
      <c r="I138" s="191">
        <v>0</v>
      </c>
      <c r="J138" s="191">
        <v>0</v>
      </c>
      <c r="K138" s="191">
        <v>1</v>
      </c>
      <c r="L138" s="191">
        <v>1</v>
      </c>
      <c r="M138" s="191">
        <v>1</v>
      </c>
      <c r="N138" s="191">
        <v>1</v>
      </c>
      <c r="O138" s="191">
        <v>1</v>
      </c>
      <c r="P138" s="191">
        <v>0</v>
      </c>
      <c r="Q138" s="116">
        <f t="shared" si="2"/>
        <v>6</v>
      </c>
    </row>
    <row r="139" spans="1:17">
      <c r="A139" s="213">
        <v>26</v>
      </c>
      <c r="B139" s="191">
        <v>0</v>
      </c>
      <c r="C139" s="191">
        <v>0</v>
      </c>
      <c r="D139" s="191">
        <v>1</v>
      </c>
      <c r="E139" s="191">
        <v>0</v>
      </c>
      <c r="F139" s="191">
        <v>1</v>
      </c>
      <c r="G139" s="191">
        <v>1</v>
      </c>
      <c r="H139" s="191">
        <v>0</v>
      </c>
      <c r="I139" s="191">
        <v>0</v>
      </c>
      <c r="J139" s="191">
        <v>1</v>
      </c>
      <c r="K139" s="191">
        <v>0</v>
      </c>
      <c r="L139" s="191">
        <v>1</v>
      </c>
      <c r="M139" s="191">
        <v>0</v>
      </c>
      <c r="N139" s="191">
        <v>1</v>
      </c>
      <c r="O139" s="191">
        <v>0</v>
      </c>
      <c r="P139" s="191">
        <v>0</v>
      </c>
      <c r="Q139" s="116">
        <f t="shared" si="2"/>
        <v>6</v>
      </c>
    </row>
    <row r="140" spans="1:17">
      <c r="A140" s="213">
        <v>37</v>
      </c>
      <c r="B140" s="191">
        <v>0</v>
      </c>
      <c r="C140" s="191">
        <v>1</v>
      </c>
      <c r="D140" s="191">
        <v>0</v>
      </c>
      <c r="E140" s="191">
        <v>0</v>
      </c>
      <c r="F140" s="191">
        <v>1</v>
      </c>
      <c r="G140" s="191">
        <v>1</v>
      </c>
      <c r="H140" s="191">
        <v>0</v>
      </c>
      <c r="I140" s="191">
        <v>0</v>
      </c>
      <c r="J140" s="191">
        <v>0</v>
      </c>
      <c r="K140" s="191">
        <v>0</v>
      </c>
      <c r="L140" s="191">
        <v>1</v>
      </c>
      <c r="M140" s="191">
        <v>0</v>
      </c>
      <c r="N140" s="191">
        <v>1</v>
      </c>
      <c r="O140" s="191">
        <v>1</v>
      </c>
      <c r="P140" s="191">
        <v>0</v>
      </c>
      <c r="Q140" s="116">
        <f t="shared" si="2"/>
        <v>6</v>
      </c>
    </row>
    <row r="141" spans="1:17">
      <c r="A141" s="213">
        <v>38</v>
      </c>
      <c r="B141" s="191">
        <v>0</v>
      </c>
      <c r="C141" s="191">
        <v>1</v>
      </c>
      <c r="D141" s="191">
        <v>0</v>
      </c>
      <c r="E141" s="191">
        <v>0</v>
      </c>
      <c r="F141" s="191">
        <v>1</v>
      </c>
      <c r="G141" s="191">
        <v>1</v>
      </c>
      <c r="H141" s="191">
        <v>0</v>
      </c>
      <c r="I141" s="191">
        <v>0</v>
      </c>
      <c r="J141" s="191">
        <v>1</v>
      </c>
      <c r="K141" s="191">
        <v>0</v>
      </c>
      <c r="L141" s="191">
        <v>1</v>
      </c>
      <c r="M141" s="191">
        <v>0</v>
      </c>
      <c r="N141" s="191">
        <v>0</v>
      </c>
      <c r="O141" s="191">
        <v>1</v>
      </c>
      <c r="P141" s="191">
        <v>0</v>
      </c>
      <c r="Q141" s="116">
        <f t="shared" si="2"/>
        <v>6</v>
      </c>
    </row>
    <row r="142" spans="1:17">
      <c r="A142" s="213">
        <v>45</v>
      </c>
      <c r="B142" s="191">
        <v>0</v>
      </c>
      <c r="C142" s="191">
        <v>0</v>
      </c>
      <c r="D142" s="191">
        <v>0</v>
      </c>
      <c r="E142" s="191">
        <v>1</v>
      </c>
      <c r="F142" s="191">
        <v>1</v>
      </c>
      <c r="G142" s="191">
        <v>1</v>
      </c>
      <c r="H142" s="191">
        <v>1</v>
      </c>
      <c r="I142" s="191">
        <v>0</v>
      </c>
      <c r="J142" s="191">
        <v>0</v>
      </c>
      <c r="K142" s="191">
        <v>0</v>
      </c>
      <c r="L142" s="191">
        <v>1</v>
      </c>
      <c r="M142" s="191">
        <v>0</v>
      </c>
      <c r="N142" s="191">
        <v>0</v>
      </c>
      <c r="O142" s="191">
        <v>0</v>
      </c>
      <c r="P142" s="191">
        <v>1</v>
      </c>
      <c r="Q142" s="116">
        <f t="shared" si="2"/>
        <v>6</v>
      </c>
    </row>
    <row r="143" spans="1:17">
      <c r="A143" s="213">
        <v>51</v>
      </c>
      <c r="B143" s="191">
        <v>0</v>
      </c>
      <c r="C143" s="191">
        <v>0</v>
      </c>
      <c r="D143" s="191">
        <v>0</v>
      </c>
      <c r="E143" s="191">
        <v>0</v>
      </c>
      <c r="F143" s="191">
        <v>0</v>
      </c>
      <c r="G143" s="191">
        <v>0</v>
      </c>
      <c r="H143" s="191">
        <v>0</v>
      </c>
      <c r="I143" s="191">
        <v>1</v>
      </c>
      <c r="J143" s="191">
        <v>1</v>
      </c>
      <c r="K143" s="191">
        <v>0</v>
      </c>
      <c r="L143" s="191">
        <v>1</v>
      </c>
      <c r="M143" s="191">
        <v>0</v>
      </c>
      <c r="N143" s="191">
        <v>1</v>
      </c>
      <c r="O143" s="191">
        <v>1</v>
      </c>
      <c r="P143" s="191">
        <v>1</v>
      </c>
      <c r="Q143" s="116">
        <f t="shared" si="2"/>
        <v>6</v>
      </c>
    </row>
    <row r="144" spans="1:17">
      <c r="A144" s="213">
        <v>54</v>
      </c>
      <c r="B144" s="191">
        <v>0</v>
      </c>
      <c r="C144" s="191">
        <v>0</v>
      </c>
      <c r="D144" s="191">
        <v>0</v>
      </c>
      <c r="E144" s="191">
        <v>1</v>
      </c>
      <c r="F144" s="191">
        <v>0</v>
      </c>
      <c r="G144" s="191">
        <v>0</v>
      </c>
      <c r="H144" s="191">
        <v>1</v>
      </c>
      <c r="I144" s="191">
        <v>0</v>
      </c>
      <c r="J144" s="191">
        <v>1</v>
      </c>
      <c r="K144" s="191">
        <v>0</v>
      </c>
      <c r="L144" s="191">
        <v>1</v>
      </c>
      <c r="M144" s="191">
        <v>0</v>
      </c>
      <c r="N144" s="191">
        <v>1</v>
      </c>
      <c r="O144" s="191">
        <v>1</v>
      </c>
      <c r="P144" s="191">
        <v>0</v>
      </c>
      <c r="Q144" s="116">
        <f t="shared" si="2"/>
        <v>6</v>
      </c>
    </row>
    <row r="145" spans="1:17">
      <c r="A145" s="213">
        <v>57</v>
      </c>
      <c r="B145" s="191">
        <v>0</v>
      </c>
      <c r="C145" s="191">
        <v>1</v>
      </c>
      <c r="D145" s="191">
        <v>1</v>
      </c>
      <c r="E145" s="191">
        <v>1</v>
      </c>
      <c r="F145" s="191">
        <v>0</v>
      </c>
      <c r="G145" s="191">
        <v>0</v>
      </c>
      <c r="H145" s="191">
        <v>0</v>
      </c>
      <c r="I145" s="191">
        <v>0</v>
      </c>
      <c r="J145" s="191">
        <v>1</v>
      </c>
      <c r="K145" s="191">
        <v>0</v>
      </c>
      <c r="L145" s="191">
        <v>1</v>
      </c>
      <c r="M145" s="191">
        <v>0</v>
      </c>
      <c r="N145" s="191">
        <v>0</v>
      </c>
      <c r="O145" s="191">
        <v>0</v>
      </c>
      <c r="P145" s="191">
        <v>1</v>
      </c>
      <c r="Q145" s="116">
        <f t="shared" si="2"/>
        <v>6</v>
      </c>
    </row>
    <row r="146" spans="1:17">
      <c r="A146" s="213">
        <v>63</v>
      </c>
      <c r="B146" s="191">
        <v>0</v>
      </c>
      <c r="C146" s="191">
        <v>1</v>
      </c>
      <c r="D146" s="191">
        <v>0</v>
      </c>
      <c r="E146" s="191">
        <v>1</v>
      </c>
      <c r="F146" s="191">
        <v>0</v>
      </c>
      <c r="G146" s="191">
        <v>0</v>
      </c>
      <c r="H146" s="191">
        <v>0</v>
      </c>
      <c r="I146" s="191">
        <v>1</v>
      </c>
      <c r="J146" s="191">
        <v>0</v>
      </c>
      <c r="K146" s="191">
        <v>0</v>
      </c>
      <c r="L146" s="191">
        <v>1</v>
      </c>
      <c r="M146" s="191">
        <v>0</v>
      </c>
      <c r="N146" s="191">
        <v>1</v>
      </c>
      <c r="O146" s="191">
        <v>1</v>
      </c>
      <c r="P146" s="191">
        <v>0</v>
      </c>
      <c r="Q146" s="116">
        <f t="shared" si="2"/>
        <v>6</v>
      </c>
    </row>
    <row r="147" spans="1:17">
      <c r="A147" s="213">
        <v>65</v>
      </c>
      <c r="B147" s="191">
        <v>1</v>
      </c>
      <c r="C147" s="191">
        <v>1</v>
      </c>
      <c r="D147" s="191">
        <v>0</v>
      </c>
      <c r="E147" s="191">
        <v>1</v>
      </c>
      <c r="F147" s="191">
        <v>0</v>
      </c>
      <c r="G147" s="191">
        <v>0</v>
      </c>
      <c r="H147" s="191">
        <v>0</v>
      </c>
      <c r="I147" s="191">
        <v>0</v>
      </c>
      <c r="J147" s="191">
        <v>0</v>
      </c>
      <c r="K147" s="191">
        <v>0</v>
      </c>
      <c r="L147" s="191">
        <v>1</v>
      </c>
      <c r="M147" s="191">
        <v>0</v>
      </c>
      <c r="N147" s="191">
        <v>1</v>
      </c>
      <c r="O147" s="191">
        <v>0</v>
      </c>
      <c r="P147" s="191">
        <v>1</v>
      </c>
      <c r="Q147" s="116">
        <f t="shared" si="2"/>
        <v>6</v>
      </c>
    </row>
    <row r="148" spans="1:17">
      <c r="A148" s="213">
        <v>67</v>
      </c>
      <c r="B148" s="191">
        <v>1</v>
      </c>
      <c r="C148" s="191">
        <v>0</v>
      </c>
      <c r="D148" s="191">
        <v>1</v>
      </c>
      <c r="E148" s="191">
        <v>0</v>
      </c>
      <c r="F148" s="191">
        <v>0</v>
      </c>
      <c r="G148" s="191">
        <v>0</v>
      </c>
      <c r="H148" s="191">
        <v>0</v>
      </c>
      <c r="I148" s="191">
        <v>0</v>
      </c>
      <c r="J148" s="191">
        <v>1</v>
      </c>
      <c r="K148" s="191">
        <v>1</v>
      </c>
      <c r="L148" s="191">
        <v>1</v>
      </c>
      <c r="M148" s="191">
        <v>0</v>
      </c>
      <c r="N148" s="191">
        <v>0</v>
      </c>
      <c r="O148" s="191">
        <v>1</v>
      </c>
      <c r="P148" s="191">
        <v>0</v>
      </c>
      <c r="Q148" s="116">
        <f t="shared" si="2"/>
        <v>6</v>
      </c>
    </row>
    <row r="149" spans="1:17">
      <c r="A149" s="213">
        <v>73</v>
      </c>
      <c r="B149" s="191">
        <v>0</v>
      </c>
      <c r="C149" s="191">
        <v>1</v>
      </c>
      <c r="D149" s="191">
        <v>1</v>
      </c>
      <c r="E149" s="191">
        <v>0</v>
      </c>
      <c r="F149" s="191">
        <v>0</v>
      </c>
      <c r="G149" s="191">
        <v>0</v>
      </c>
      <c r="H149" s="191">
        <v>1</v>
      </c>
      <c r="I149" s="191">
        <v>1</v>
      </c>
      <c r="J149" s="191">
        <v>1</v>
      </c>
      <c r="K149" s="191">
        <v>0</v>
      </c>
      <c r="L149" s="191">
        <v>1</v>
      </c>
      <c r="M149" s="191">
        <v>0</v>
      </c>
      <c r="N149" s="191">
        <v>0</v>
      </c>
      <c r="O149" s="191">
        <v>0</v>
      </c>
      <c r="P149" s="191">
        <v>0</v>
      </c>
      <c r="Q149" s="116">
        <f t="shared" si="2"/>
        <v>6</v>
      </c>
    </row>
    <row r="150" spans="1:17">
      <c r="A150" s="213">
        <v>74</v>
      </c>
      <c r="B150" s="191">
        <v>0</v>
      </c>
      <c r="C150" s="191">
        <v>1</v>
      </c>
      <c r="D150" s="191">
        <v>1</v>
      </c>
      <c r="E150" s="191">
        <v>1</v>
      </c>
      <c r="F150" s="191">
        <v>0</v>
      </c>
      <c r="G150" s="191">
        <v>1</v>
      </c>
      <c r="H150" s="191">
        <v>0</v>
      </c>
      <c r="I150" s="191">
        <v>0</v>
      </c>
      <c r="J150" s="191">
        <v>1</v>
      </c>
      <c r="K150" s="191">
        <v>0</v>
      </c>
      <c r="L150" s="191">
        <v>1</v>
      </c>
      <c r="M150" s="191">
        <v>0</v>
      </c>
      <c r="N150" s="191">
        <v>0</v>
      </c>
      <c r="O150" s="191">
        <v>0</v>
      </c>
      <c r="P150" s="191">
        <v>0</v>
      </c>
      <c r="Q150" s="116">
        <f t="shared" si="2"/>
        <v>6</v>
      </c>
    </row>
    <row r="151" spans="1:17">
      <c r="A151" s="213">
        <v>77</v>
      </c>
      <c r="B151" s="191">
        <v>0</v>
      </c>
      <c r="C151" s="191">
        <v>1</v>
      </c>
      <c r="D151" s="191">
        <v>0</v>
      </c>
      <c r="E151" s="191">
        <v>1</v>
      </c>
      <c r="F151" s="191">
        <v>0</v>
      </c>
      <c r="G151" s="191">
        <v>1</v>
      </c>
      <c r="H151" s="191">
        <v>0</v>
      </c>
      <c r="I151" s="191">
        <v>1</v>
      </c>
      <c r="J151" s="191">
        <v>0</v>
      </c>
      <c r="K151" s="191">
        <v>1</v>
      </c>
      <c r="L151" s="191">
        <v>1</v>
      </c>
      <c r="M151" s="191">
        <v>0</v>
      </c>
      <c r="N151" s="191">
        <v>0</v>
      </c>
      <c r="O151" s="191">
        <v>0</v>
      </c>
      <c r="P151" s="191">
        <v>0</v>
      </c>
      <c r="Q151" s="116">
        <f t="shared" si="2"/>
        <v>6</v>
      </c>
    </row>
    <row r="152" spans="1:17">
      <c r="A152" s="213">
        <v>91</v>
      </c>
      <c r="B152" s="191">
        <v>0</v>
      </c>
      <c r="C152" s="191">
        <v>1</v>
      </c>
      <c r="D152" s="191">
        <v>0</v>
      </c>
      <c r="E152" s="191">
        <v>0</v>
      </c>
      <c r="F152" s="191">
        <v>0</v>
      </c>
      <c r="G152" s="191">
        <v>1</v>
      </c>
      <c r="H152" s="191">
        <v>0</v>
      </c>
      <c r="I152" s="191">
        <v>1</v>
      </c>
      <c r="J152" s="191">
        <v>1</v>
      </c>
      <c r="K152" s="191">
        <v>0</v>
      </c>
      <c r="L152" s="191">
        <v>1</v>
      </c>
      <c r="M152" s="191">
        <v>0</v>
      </c>
      <c r="N152" s="191">
        <v>1</v>
      </c>
      <c r="O152" s="191">
        <v>0</v>
      </c>
      <c r="P152" s="191">
        <v>0</v>
      </c>
      <c r="Q152" s="116">
        <f t="shared" si="2"/>
        <v>6</v>
      </c>
    </row>
    <row r="153" spans="1:17">
      <c r="A153" s="213">
        <v>101</v>
      </c>
      <c r="B153" s="191">
        <v>0</v>
      </c>
      <c r="C153" s="191">
        <v>1</v>
      </c>
      <c r="D153" s="191">
        <v>0</v>
      </c>
      <c r="E153" s="191">
        <v>1</v>
      </c>
      <c r="F153" s="191">
        <v>0</v>
      </c>
      <c r="G153" s="191">
        <v>1</v>
      </c>
      <c r="H153" s="191">
        <v>0</v>
      </c>
      <c r="I153" s="191">
        <v>0</v>
      </c>
      <c r="J153" s="191">
        <v>1</v>
      </c>
      <c r="K153" s="191">
        <v>0</v>
      </c>
      <c r="L153" s="191">
        <v>1</v>
      </c>
      <c r="M153" s="191">
        <v>0</v>
      </c>
      <c r="N153" s="191">
        <v>1</v>
      </c>
      <c r="O153" s="191">
        <v>0</v>
      </c>
      <c r="P153" s="191">
        <v>0</v>
      </c>
      <c r="Q153" s="116">
        <f t="shared" si="2"/>
        <v>6</v>
      </c>
    </row>
    <row r="154" spans="1:17">
      <c r="A154" s="213">
        <v>110</v>
      </c>
      <c r="B154" s="191">
        <v>0</v>
      </c>
      <c r="C154" s="191">
        <v>1</v>
      </c>
      <c r="D154" s="191">
        <v>0</v>
      </c>
      <c r="E154" s="191">
        <v>0</v>
      </c>
      <c r="F154" s="191">
        <v>0</v>
      </c>
      <c r="G154" s="191">
        <v>0</v>
      </c>
      <c r="H154" s="191">
        <v>0</v>
      </c>
      <c r="I154" s="191">
        <v>1</v>
      </c>
      <c r="J154" s="191">
        <v>1</v>
      </c>
      <c r="K154" s="191">
        <v>0</v>
      </c>
      <c r="L154" s="191">
        <v>1</v>
      </c>
      <c r="M154" s="191">
        <v>0</v>
      </c>
      <c r="N154" s="191">
        <v>1</v>
      </c>
      <c r="O154" s="191">
        <v>1</v>
      </c>
      <c r="P154" s="191">
        <v>0</v>
      </c>
      <c r="Q154" s="116">
        <f t="shared" si="2"/>
        <v>6</v>
      </c>
    </row>
    <row r="155" spans="1:17">
      <c r="A155" s="213">
        <v>112</v>
      </c>
      <c r="B155" s="191">
        <v>0</v>
      </c>
      <c r="C155" s="191">
        <v>0</v>
      </c>
      <c r="D155" s="191">
        <v>0</v>
      </c>
      <c r="E155" s="191">
        <v>0</v>
      </c>
      <c r="F155" s="191">
        <v>1</v>
      </c>
      <c r="G155" s="191">
        <v>1</v>
      </c>
      <c r="H155" s="191">
        <v>0</v>
      </c>
      <c r="I155" s="191">
        <v>0</v>
      </c>
      <c r="J155" s="191">
        <v>1</v>
      </c>
      <c r="K155" s="191">
        <v>1</v>
      </c>
      <c r="L155" s="191">
        <v>1</v>
      </c>
      <c r="M155" s="191">
        <v>0</v>
      </c>
      <c r="N155" s="191">
        <v>1</v>
      </c>
      <c r="O155" s="191">
        <v>0</v>
      </c>
      <c r="P155" s="191">
        <v>0</v>
      </c>
      <c r="Q155" s="116">
        <f t="shared" si="2"/>
        <v>6</v>
      </c>
    </row>
    <row r="156" spans="1:17">
      <c r="A156" s="213">
        <v>116</v>
      </c>
      <c r="B156" s="191">
        <v>1</v>
      </c>
      <c r="C156" s="191">
        <v>0</v>
      </c>
      <c r="D156" s="191">
        <v>0</v>
      </c>
      <c r="E156" s="191">
        <v>0</v>
      </c>
      <c r="F156" s="191">
        <v>0</v>
      </c>
      <c r="G156" s="191">
        <v>1</v>
      </c>
      <c r="H156" s="191">
        <v>0</v>
      </c>
      <c r="I156" s="191">
        <v>1</v>
      </c>
      <c r="J156" s="191">
        <v>0</v>
      </c>
      <c r="K156" s="191">
        <v>0</v>
      </c>
      <c r="L156" s="191">
        <v>1</v>
      </c>
      <c r="M156" s="191">
        <v>1</v>
      </c>
      <c r="N156" s="191">
        <v>1</v>
      </c>
      <c r="O156" s="191">
        <v>0</v>
      </c>
      <c r="P156" s="191">
        <v>0</v>
      </c>
      <c r="Q156" s="116">
        <f t="shared" si="2"/>
        <v>6</v>
      </c>
    </row>
    <row r="157" spans="1:17">
      <c r="A157" s="213">
        <v>118</v>
      </c>
      <c r="B157" s="191">
        <v>0</v>
      </c>
      <c r="C157" s="191">
        <v>1</v>
      </c>
      <c r="D157" s="191">
        <v>1</v>
      </c>
      <c r="E157" s="191">
        <v>0</v>
      </c>
      <c r="F157" s="191">
        <v>0</v>
      </c>
      <c r="G157" s="191">
        <v>1</v>
      </c>
      <c r="H157" s="191">
        <v>1</v>
      </c>
      <c r="I157" s="191">
        <v>0</v>
      </c>
      <c r="J157" s="191">
        <v>0</v>
      </c>
      <c r="K157" s="191">
        <v>0</v>
      </c>
      <c r="L157" s="191">
        <v>1</v>
      </c>
      <c r="M157" s="191">
        <v>0</v>
      </c>
      <c r="N157" s="191">
        <v>1</v>
      </c>
      <c r="O157" s="191">
        <v>0</v>
      </c>
      <c r="P157" s="191">
        <v>0</v>
      </c>
      <c r="Q157" s="116">
        <f t="shared" si="2"/>
        <v>6</v>
      </c>
    </row>
    <row r="158" spans="1:17">
      <c r="A158" s="213">
        <v>119</v>
      </c>
      <c r="B158" s="191">
        <v>0</v>
      </c>
      <c r="C158" s="191">
        <v>0</v>
      </c>
      <c r="D158" s="191">
        <v>1</v>
      </c>
      <c r="E158" s="191">
        <v>0</v>
      </c>
      <c r="F158" s="191">
        <v>0</v>
      </c>
      <c r="G158" s="191">
        <v>0</v>
      </c>
      <c r="H158" s="191">
        <v>0</v>
      </c>
      <c r="I158" s="191">
        <v>1</v>
      </c>
      <c r="J158" s="191">
        <v>1</v>
      </c>
      <c r="K158" s="191">
        <v>0</v>
      </c>
      <c r="L158" s="191">
        <v>1</v>
      </c>
      <c r="M158" s="191">
        <v>0</v>
      </c>
      <c r="N158" s="191">
        <v>1</v>
      </c>
      <c r="O158" s="191">
        <v>1</v>
      </c>
      <c r="P158" s="191">
        <v>0</v>
      </c>
      <c r="Q158" s="116">
        <f t="shared" si="2"/>
        <v>6</v>
      </c>
    </row>
    <row r="159" spans="1:17">
      <c r="A159" s="213">
        <v>131</v>
      </c>
      <c r="B159" s="191">
        <v>0</v>
      </c>
      <c r="C159" s="191">
        <v>1</v>
      </c>
      <c r="D159" s="191">
        <v>0</v>
      </c>
      <c r="E159" s="191">
        <v>1</v>
      </c>
      <c r="F159" s="191">
        <v>0</v>
      </c>
      <c r="G159" s="191">
        <v>0</v>
      </c>
      <c r="H159" s="191">
        <v>1</v>
      </c>
      <c r="I159" s="191">
        <v>1</v>
      </c>
      <c r="J159" s="191">
        <v>0</v>
      </c>
      <c r="K159" s="191">
        <v>0</v>
      </c>
      <c r="L159" s="191">
        <v>0</v>
      </c>
      <c r="M159" s="191">
        <v>0</v>
      </c>
      <c r="N159" s="191">
        <v>0</v>
      </c>
      <c r="O159" s="191">
        <v>1</v>
      </c>
      <c r="P159" s="191">
        <v>1</v>
      </c>
      <c r="Q159" s="116">
        <f t="shared" si="2"/>
        <v>6</v>
      </c>
    </row>
    <row r="160" spans="1:17">
      <c r="A160" s="213">
        <v>134</v>
      </c>
      <c r="B160" s="191">
        <v>0</v>
      </c>
      <c r="C160" s="191">
        <v>1</v>
      </c>
      <c r="D160" s="191">
        <v>0</v>
      </c>
      <c r="E160" s="191">
        <v>0</v>
      </c>
      <c r="F160" s="191">
        <v>0</v>
      </c>
      <c r="G160" s="191">
        <v>0</v>
      </c>
      <c r="H160" s="191">
        <v>1</v>
      </c>
      <c r="I160" s="191">
        <v>1</v>
      </c>
      <c r="J160" s="191">
        <v>0</v>
      </c>
      <c r="K160" s="191">
        <v>0</v>
      </c>
      <c r="L160" s="191">
        <v>1</v>
      </c>
      <c r="M160" s="191">
        <v>1</v>
      </c>
      <c r="N160" s="191">
        <v>1</v>
      </c>
      <c r="O160" s="191">
        <v>0</v>
      </c>
      <c r="P160" s="191">
        <v>0</v>
      </c>
      <c r="Q160" s="116">
        <f t="shared" si="2"/>
        <v>6</v>
      </c>
    </row>
    <row r="161" spans="1:18">
      <c r="A161" s="213">
        <v>141</v>
      </c>
      <c r="B161" s="191">
        <v>0</v>
      </c>
      <c r="C161" s="191">
        <v>0</v>
      </c>
      <c r="D161" s="191">
        <v>0</v>
      </c>
      <c r="E161" s="191">
        <v>0</v>
      </c>
      <c r="F161" s="191">
        <v>0</v>
      </c>
      <c r="G161" s="191">
        <v>1</v>
      </c>
      <c r="H161" s="191">
        <v>1</v>
      </c>
      <c r="I161" s="191">
        <v>1</v>
      </c>
      <c r="J161" s="191">
        <v>1</v>
      </c>
      <c r="K161" s="191">
        <v>0</v>
      </c>
      <c r="L161" s="191">
        <v>1</v>
      </c>
      <c r="M161" s="191">
        <v>0</v>
      </c>
      <c r="N161" s="191">
        <v>1</v>
      </c>
      <c r="O161" s="191">
        <v>0</v>
      </c>
      <c r="P161" s="191">
        <v>0</v>
      </c>
      <c r="Q161" s="116">
        <f t="shared" si="2"/>
        <v>6</v>
      </c>
    </row>
    <row r="162" spans="1:18">
      <c r="A162" s="213">
        <v>145</v>
      </c>
      <c r="B162" s="191">
        <v>0</v>
      </c>
      <c r="C162" s="191">
        <v>1</v>
      </c>
      <c r="D162" s="191">
        <v>0</v>
      </c>
      <c r="E162" s="191">
        <v>0</v>
      </c>
      <c r="F162" s="191">
        <v>1</v>
      </c>
      <c r="G162" s="191">
        <v>0</v>
      </c>
      <c r="H162" s="191">
        <v>1</v>
      </c>
      <c r="I162" s="191">
        <v>0</v>
      </c>
      <c r="J162" s="191">
        <v>1</v>
      </c>
      <c r="K162" s="191">
        <v>0</v>
      </c>
      <c r="L162" s="191">
        <v>1</v>
      </c>
      <c r="M162" s="191">
        <v>0</v>
      </c>
      <c r="N162" s="191">
        <v>1</v>
      </c>
      <c r="O162" s="191">
        <v>0</v>
      </c>
      <c r="P162" s="191">
        <v>0</v>
      </c>
      <c r="Q162" s="116">
        <f t="shared" si="2"/>
        <v>6</v>
      </c>
    </row>
    <row r="163" spans="1:18">
      <c r="A163" s="213">
        <v>149</v>
      </c>
      <c r="B163" s="191">
        <v>0</v>
      </c>
      <c r="C163" s="191">
        <v>1</v>
      </c>
      <c r="D163" s="191">
        <v>0</v>
      </c>
      <c r="E163" s="191">
        <v>0</v>
      </c>
      <c r="F163" s="191">
        <v>1</v>
      </c>
      <c r="G163" s="191">
        <v>0</v>
      </c>
      <c r="H163" s="191">
        <v>1</v>
      </c>
      <c r="I163" s="191">
        <v>0</v>
      </c>
      <c r="J163" s="191">
        <v>1</v>
      </c>
      <c r="K163" s="191">
        <v>0</v>
      </c>
      <c r="L163" s="191">
        <v>1</v>
      </c>
      <c r="M163" s="191">
        <v>0</v>
      </c>
      <c r="N163" s="191">
        <v>1</v>
      </c>
      <c r="O163" s="191">
        <v>0</v>
      </c>
      <c r="P163" s="191">
        <v>0</v>
      </c>
      <c r="Q163" s="116">
        <f t="shared" si="2"/>
        <v>6</v>
      </c>
    </row>
    <row r="164" spans="1:18">
      <c r="A164" s="213">
        <v>151</v>
      </c>
      <c r="B164" s="191">
        <v>1</v>
      </c>
      <c r="C164" s="191">
        <v>0</v>
      </c>
      <c r="D164" s="191">
        <v>0</v>
      </c>
      <c r="E164" s="191">
        <v>0</v>
      </c>
      <c r="F164" s="191">
        <v>0</v>
      </c>
      <c r="G164" s="191">
        <v>1</v>
      </c>
      <c r="H164" s="191">
        <v>1</v>
      </c>
      <c r="I164" s="191">
        <v>0</v>
      </c>
      <c r="J164" s="191">
        <v>1</v>
      </c>
      <c r="K164" s="191">
        <v>0</v>
      </c>
      <c r="L164" s="191">
        <v>1</v>
      </c>
      <c r="M164" s="191">
        <v>0</v>
      </c>
      <c r="N164" s="191">
        <v>1</v>
      </c>
      <c r="O164" s="191">
        <v>0</v>
      </c>
      <c r="P164" s="191">
        <v>0</v>
      </c>
      <c r="Q164" s="116">
        <f t="shared" si="2"/>
        <v>6</v>
      </c>
    </row>
    <row r="165" spans="1:18">
      <c r="A165" s="213">
        <v>152</v>
      </c>
      <c r="B165" s="191">
        <v>0</v>
      </c>
      <c r="C165" s="191">
        <v>0</v>
      </c>
      <c r="D165" s="191">
        <v>0</v>
      </c>
      <c r="E165" s="191">
        <v>1</v>
      </c>
      <c r="F165" s="191">
        <v>0</v>
      </c>
      <c r="G165" s="191">
        <v>1</v>
      </c>
      <c r="H165" s="191">
        <v>0</v>
      </c>
      <c r="I165" s="191">
        <v>1</v>
      </c>
      <c r="J165" s="191">
        <v>1</v>
      </c>
      <c r="K165" s="191">
        <v>0</v>
      </c>
      <c r="L165" s="191">
        <v>1</v>
      </c>
      <c r="M165" s="191">
        <v>0</v>
      </c>
      <c r="N165" s="191">
        <v>1</v>
      </c>
      <c r="O165" s="191">
        <v>0</v>
      </c>
      <c r="P165" s="191">
        <v>0</v>
      </c>
      <c r="Q165" s="116">
        <f t="shared" si="2"/>
        <v>6</v>
      </c>
    </row>
    <row r="166" spans="1:18">
      <c r="A166" s="213">
        <v>154</v>
      </c>
      <c r="B166" s="191">
        <v>0</v>
      </c>
      <c r="C166" s="191">
        <v>1</v>
      </c>
      <c r="D166" s="191">
        <v>0</v>
      </c>
      <c r="E166" s="191">
        <v>0</v>
      </c>
      <c r="F166" s="191">
        <v>1</v>
      </c>
      <c r="G166" s="191">
        <v>1</v>
      </c>
      <c r="H166" s="191">
        <v>0</v>
      </c>
      <c r="I166" s="191">
        <v>1</v>
      </c>
      <c r="J166" s="191">
        <v>0</v>
      </c>
      <c r="K166" s="191">
        <v>0</v>
      </c>
      <c r="L166" s="191">
        <v>1</v>
      </c>
      <c r="M166" s="191">
        <v>0</v>
      </c>
      <c r="N166" s="191">
        <v>1</v>
      </c>
      <c r="O166" s="191">
        <v>0</v>
      </c>
      <c r="P166" s="191">
        <v>0</v>
      </c>
      <c r="Q166" s="116">
        <f t="shared" si="2"/>
        <v>6</v>
      </c>
    </row>
    <row r="167" spans="1:18">
      <c r="A167" s="213">
        <v>164</v>
      </c>
      <c r="B167" s="191">
        <v>0</v>
      </c>
      <c r="C167" s="191">
        <v>1</v>
      </c>
      <c r="D167" s="191">
        <v>1</v>
      </c>
      <c r="E167" s="191">
        <v>1</v>
      </c>
      <c r="F167" s="191">
        <v>0</v>
      </c>
      <c r="G167" s="191">
        <v>0</v>
      </c>
      <c r="H167" s="191">
        <v>0</v>
      </c>
      <c r="I167" s="191">
        <v>0</v>
      </c>
      <c r="J167" s="191">
        <v>1</v>
      </c>
      <c r="K167" s="191">
        <v>0</v>
      </c>
      <c r="L167" s="191">
        <v>1</v>
      </c>
      <c r="M167" s="191">
        <v>0</v>
      </c>
      <c r="N167" s="191">
        <v>1</v>
      </c>
      <c r="O167" s="191">
        <v>0</v>
      </c>
      <c r="P167" s="191">
        <v>0</v>
      </c>
      <c r="Q167" s="116">
        <f t="shared" si="2"/>
        <v>6</v>
      </c>
    </row>
    <row r="168" spans="1:18">
      <c r="A168" s="213">
        <v>170</v>
      </c>
      <c r="B168" s="191">
        <v>0</v>
      </c>
      <c r="C168" s="191">
        <v>1</v>
      </c>
      <c r="D168" s="191">
        <v>1</v>
      </c>
      <c r="E168" s="191">
        <v>0</v>
      </c>
      <c r="F168" s="191">
        <v>0</v>
      </c>
      <c r="G168" s="191">
        <v>0</v>
      </c>
      <c r="H168" s="191">
        <v>1</v>
      </c>
      <c r="I168" s="191">
        <v>0</v>
      </c>
      <c r="J168" s="191">
        <v>1</v>
      </c>
      <c r="K168" s="191">
        <v>0</v>
      </c>
      <c r="L168" s="191">
        <v>1</v>
      </c>
      <c r="M168" s="191">
        <v>0</v>
      </c>
      <c r="N168" s="191">
        <v>0</v>
      </c>
      <c r="O168" s="191">
        <v>1</v>
      </c>
      <c r="P168" s="191">
        <v>0</v>
      </c>
      <c r="Q168" s="116">
        <f t="shared" si="2"/>
        <v>6</v>
      </c>
    </row>
    <row r="169" spans="1:18">
      <c r="A169" s="213">
        <v>174</v>
      </c>
      <c r="B169" s="191">
        <v>0</v>
      </c>
      <c r="C169" s="191">
        <v>1</v>
      </c>
      <c r="D169" s="191">
        <v>0</v>
      </c>
      <c r="E169" s="191">
        <v>0</v>
      </c>
      <c r="F169" s="191">
        <v>1</v>
      </c>
      <c r="G169" s="191">
        <v>0</v>
      </c>
      <c r="H169" s="191">
        <v>0</v>
      </c>
      <c r="I169" s="191">
        <v>0</v>
      </c>
      <c r="J169" s="191">
        <v>0</v>
      </c>
      <c r="K169" s="191">
        <v>0</v>
      </c>
      <c r="L169" s="191">
        <v>1</v>
      </c>
      <c r="M169" s="191">
        <v>1</v>
      </c>
      <c r="N169" s="191">
        <v>1</v>
      </c>
      <c r="O169" s="191">
        <v>1</v>
      </c>
      <c r="P169" s="191">
        <v>0</v>
      </c>
      <c r="Q169" s="116">
        <f t="shared" si="2"/>
        <v>6</v>
      </c>
    </row>
    <row r="170" spans="1:18">
      <c r="A170" s="213">
        <v>177</v>
      </c>
      <c r="B170" s="191">
        <v>0</v>
      </c>
      <c r="C170" s="191">
        <v>1</v>
      </c>
      <c r="D170" s="191">
        <v>0</v>
      </c>
      <c r="E170" s="191">
        <v>1</v>
      </c>
      <c r="F170" s="191">
        <v>1</v>
      </c>
      <c r="G170" s="191">
        <v>1</v>
      </c>
      <c r="H170" s="191">
        <v>0</v>
      </c>
      <c r="I170" s="191">
        <v>0</v>
      </c>
      <c r="J170" s="191">
        <v>0</v>
      </c>
      <c r="K170" s="191">
        <v>0</v>
      </c>
      <c r="L170" s="191">
        <v>1</v>
      </c>
      <c r="M170" s="191">
        <v>0</v>
      </c>
      <c r="N170" s="191">
        <v>1</v>
      </c>
      <c r="O170" s="191">
        <v>0</v>
      </c>
      <c r="P170" s="191">
        <v>0</v>
      </c>
      <c r="Q170" s="116">
        <f t="shared" si="2"/>
        <v>6</v>
      </c>
    </row>
    <row r="171" spans="1:18">
      <c r="A171" s="213">
        <v>179</v>
      </c>
      <c r="B171" s="191">
        <v>0</v>
      </c>
      <c r="C171" s="191">
        <v>1</v>
      </c>
      <c r="D171" s="191">
        <v>1</v>
      </c>
      <c r="E171" s="191">
        <v>0</v>
      </c>
      <c r="F171" s="191">
        <v>0</v>
      </c>
      <c r="G171" s="191">
        <v>0</v>
      </c>
      <c r="H171" s="191">
        <v>1</v>
      </c>
      <c r="I171" s="191">
        <v>1</v>
      </c>
      <c r="J171" s="191">
        <v>0</v>
      </c>
      <c r="K171" s="191">
        <v>0</v>
      </c>
      <c r="L171" s="191">
        <v>1</v>
      </c>
      <c r="M171" s="191">
        <v>0</v>
      </c>
      <c r="N171" s="191">
        <v>1</v>
      </c>
      <c r="O171" s="191">
        <v>0</v>
      </c>
      <c r="P171" s="191">
        <v>0</v>
      </c>
      <c r="Q171" s="116">
        <f t="shared" si="2"/>
        <v>6</v>
      </c>
    </row>
    <row r="172" spans="1:18">
      <c r="A172" s="213">
        <v>183</v>
      </c>
      <c r="B172" s="191">
        <v>0</v>
      </c>
      <c r="C172" s="191">
        <v>1</v>
      </c>
      <c r="D172" s="191">
        <v>0</v>
      </c>
      <c r="E172" s="191">
        <v>1</v>
      </c>
      <c r="F172" s="191">
        <v>0</v>
      </c>
      <c r="G172" s="191">
        <v>0</v>
      </c>
      <c r="H172" s="191">
        <v>0</v>
      </c>
      <c r="I172" s="191">
        <v>1</v>
      </c>
      <c r="J172" s="191">
        <v>0</v>
      </c>
      <c r="K172" s="191">
        <v>0</v>
      </c>
      <c r="L172" s="191">
        <v>1</v>
      </c>
      <c r="M172" s="191">
        <v>0</v>
      </c>
      <c r="N172" s="191">
        <v>1</v>
      </c>
      <c r="O172" s="191">
        <v>1</v>
      </c>
      <c r="P172" s="191">
        <v>0</v>
      </c>
      <c r="Q172" s="116">
        <f t="shared" si="2"/>
        <v>6</v>
      </c>
    </row>
    <row r="173" spans="1:18">
      <c r="A173" s="213">
        <v>184</v>
      </c>
      <c r="B173" s="191">
        <v>0</v>
      </c>
      <c r="C173" s="191">
        <v>1</v>
      </c>
      <c r="D173" s="191">
        <v>0</v>
      </c>
      <c r="E173" s="191">
        <v>0</v>
      </c>
      <c r="F173" s="191">
        <v>1</v>
      </c>
      <c r="G173" s="191">
        <v>0</v>
      </c>
      <c r="H173" s="191">
        <v>1</v>
      </c>
      <c r="I173" s="191">
        <v>1</v>
      </c>
      <c r="J173" s="191">
        <v>0</v>
      </c>
      <c r="K173" s="191">
        <v>0</v>
      </c>
      <c r="L173" s="191">
        <v>1</v>
      </c>
      <c r="M173" s="191">
        <v>0</v>
      </c>
      <c r="N173" s="191">
        <v>0</v>
      </c>
      <c r="O173" s="191">
        <v>1</v>
      </c>
      <c r="P173" s="191">
        <v>0</v>
      </c>
      <c r="Q173" s="116">
        <f t="shared" si="2"/>
        <v>6</v>
      </c>
    </row>
    <row r="174" spans="1:18">
      <c r="A174" s="219">
        <v>187</v>
      </c>
      <c r="B174" s="5">
        <v>0</v>
      </c>
      <c r="C174" s="5">
        <v>0</v>
      </c>
      <c r="D174" s="5">
        <v>0</v>
      </c>
      <c r="E174" s="5">
        <v>1</v>
      </c>
      <c r="F174" s="5">
        <v>1</v>
      </c>
      <c r="G174" s="5">
        <v>0</v>
      </c>
      <c r="H174" s="5">
        <v>0</v>
      </c>
      <c r="I174" s="5">
        <v>0</v>
      </c>
      <c r="J174" s="5">
        <v>1</v>
      </c>
      <c r="K174" s="5">
        <v>1</v>
      </c>
      <c r="L174" s="5">
        <v>1</v>
      </c>
      <c r="M174" s="5">
        <v>0</v>
      </c>
      <c r="N174" s="5">
        <v>1</v>
      </c>
      <c r="O174" s="5">
        <v>0</v>
      </c>
      <c r="P174" s="5">
        <v>0</v>
      </c>
      <c r="Q174" s="214">
        <f t="shared" si="2"/>
        <v>6</v>
      </c>
      <c r="R174" s="215"/>
    </row>
    <row r="175" spans="1:18">
      <c r="A175" s="219">
        <v>193</v>
      </c>
      <c r="B175" s="5">
        <v>0</v>
      </c>
      <c r="C175" s="5">
        <v>1</v>
      </c>
      <c r="D175" s="5">
        <v>0</v>
      </c>
      <c r="E175" s="5">
        <v>1</v>
      </c>
      <c r="F175" s="5">
        <v>0</v>
      </c>
      <c r="G175" s="5">
        <v>0</v>
      </c>
      <c r="H175" s="5">
        <v>1</v>
      </c>
      <c r="I175" s="5">
        <v>0</v>
      </c>
      <c r="J175" s="5">
        <v>1</v>
      </c>
      <c r="K175" s="5">
        <v>0</v>
      </c>
      <c r="L175" s="5">
        <v>1</v>
      </c>
      <c r="M175" s="5">
        <v>0</v>
      </c>
      <c r="N175" s="5">
        <v>1</v>
      </c>
      <c r="O175" s="5">
        <v>0</v>
      </c>
      <c r="P175" s="5">
        <v>0</v>
      </c>
      <c r="Q175" s="214">
        <f t="shared" si="2"/>
        <v>6</v>
      </c>
      <c r="R175" s="215"/>
    </row>
    <row r="176" spans="1:18">
      <c r="A176" s="219">
        <v>195</v>
      </c>
      <c r="B176" s="5">
        <v>1</v>
      </c>
      <c r="C176" s="5">
        <v>1</v>
      </c>
      <c r="D176" s="5">
        <v>0</v>
      </c>
      <c r="E176" s="5">
        <v>0</v>
      </c>
      <c r="F176" s="5">
        <v>0</v>
      </c>
      <c r="G176" s="5">
        <v>0</v>
      </c>
      <c r="H176" s="5">
        <v>0</v>
      </c>
      <c r="I176" s="5">
        <v>1</v>
      </c>
      <c r="J176" s="5">
        <v>1</v>
      </c>
      <c r="K176" s="5">
        <v>0</v>
      </c>
      <c r="L176" s="5">
        <v>1</v>
      </c>
      <c r="M176" s="5">
        <v>0</v>
      </c>
      <c r="N176" s="5">
        <v>0</v>
      </c>
      <c r="O176" s="5">
        <v>1</v>
      </c>
      <c r="P176" s="5">
        <v>0</v>
      </c>
      <c r="Q176" s="214">
        <f t="shared" si="2"/>
        <v>6</v>
      </c>
      <c r="R176" s="215"/>
    </row>
    <row r="177" spans="1:18">
      <c r="A177" s="219">
        <v>196</v>
      </c>
      <c r="B177" s="5">
        <v>0</v>
      </c>
      <c r="C177" s="5">
        <v>1</v>
      </c>
      <c r="D177" s="5">
        <v>1</v>
      </c>
      <c r="E177" s="5">
        <v>0</v>
      </c>
      <c r="F177" s="5">
        <v>0</v>
      </c>
      <c r="G177" s="5">
        <v>1</v>
      </c>
      <c r="H177" s="5">
        <v>0</v>
      </c>
      <c r="I177" s="5">
        <v>0</v>
      </c>
      <c r="J177" s="5">
        <v>1</v>
      </c>
      <c r="K177" s="5">
        <v>0</v>
      </c>
      <c r="L177" s="5">
        <v>1</v>
      </c>
      <c r="M177" s="5">
        <v>0</v>
      </c>
      <c r="N177" s="5">
        <v>1</v>
      </c>
      <c r="O177" s="5">
        <v>0</v>
      </c>
      <c r="P177" s="5">
        <v>0</v>
      </c>
      <c r="Q177" s="214">
        <f t="shared" si="2"/>
        <v>6</v>
      </c>
      <c r="R177" s="215"/>
    </row>
    <row r="178" spans="1:18">
      <c r="A178" s="219">
        <v>199</v>
      </c>
      <c r="B178" s="5">
        <v>0</v>
      </c>
      <c r="C178" s="5">
        <v>1</v>
      </c>
      <c r="D178" s="5">
        <v>1</v>
      </c>
      <c r="E178" s="5">
        <v>0</v>
      </c>
      <c r="F178" s="5">
        <v>1</v>
      </c>
      <c r="G178" s="5">
        <v>1</v>
      </c>
      <c r="H178" s="5">
        <v>0</v>
      </c>
      <c r="I178" s="5">
        <v>0</v>
      </c>
      <c r="J178" s="5">
        <v>1</v>
      </c>
      <c r="K178" s="5">
        <v>0</v>
      </c>
      <c r="L178" s="5">
        <v>1</v>
      </c>
      <c r="M178" s="5">
        <v>0</v>
      </c>
      <c r="N178" s="5">
        <v>0</v>
      </c>
      <c r="O178" s="5">
        <v>0</v>
      </c>
      <c r="P178" s="5">
        <v>0</v>
      </c>
      <c r="Q178" s="214">
        <f t="shared" si="2"/>
        <v>6</v>
      </c>
      <c r="R178" s="215"/>
    </row>
    <row r="179" spans="1:18">
      <c r="A179" s="219">
        <v>201</v>
      </c>
      <c r="B179" s="5">
        <v>0</v>
      </c>
      <c r="C179" s="5">
        <v>1</v>
      </c>
      <c r="D179" s="5">
        <v>0</v>
      </c>
      <c r="E179" s="5">
        <v>0</v>
      </c>
      <c r="F179" s="5">
        <v>0</v>
      </c>
      <c r="G179" s="5">
        <v>1</v>
      </c>
      <c r="H179" s="5">
        <v>1</v>
      </c>
      <c r="I179" s="5">
        <v>0</v>
      </c>
      <c r="J179" s="5">
        <v>1</v>
      </c>
      <c r="K179" s="5">
        <v>0</v>
      </c>
      <c r="L179" s="5">
        <v>1</v>
      </c>
      <c r="M179" s="5">
        <v>0</v>
      </c>
      <c r="N179" s="5">
        <v>1</v>
      </c>
      <c r="O179" s="5">
        <v>0</v>
      </c>
      <c r="P179" s="5">
        <v>0</v>
      </c>
      <c r="Q179" s="214">
        <f t="shared" si="2"/>
        <v>6</v>
      </c>
      <c r="R179" s="215"/>
    </row>
    <row r="180" spans="1:18">
      <c r="A180" s="219">
        <v>202</v>
      </c>
      <c r="B180" s="5">
        <v>0</v>
      </c>
      <c r="C180" s="5">
        <v>0</v>
      </c>
      <c r="D180" s="5">
        <v>0</v>
      </c>
      <c r="E180" s="5">
        <v>0</v>
      </c>
      <c r="F180" s="5">
        <v>1</v>
      </c>
      <c r="G180" s="5">
        <v>0</v>
      </c>
      <c r="H180" s="5">
        <v>1</v>
      </c>
      <c r="I180" s="5">
        <v>1</v>
      </c>
      <c r="J180" s="5">
        <v>1</v>
      </c>
      <c r="K180" s="5">
        <v>0</v>
      </c>
      <c r="L180" s="5">
        <v>1</v>
      </c>
      <c r="M180" s="5">
        <v>0</v>
      </c>
      <c r="N180" s="5">
        <v>1</v>
      </c>
      <c r="O180" s="5">
        <v>0</v>
      </c>
      <c r="P180" s="5">
        <v>0</v>
      </c>
      <c r="Q180" s="214">
        <f t="shared" si="2"/>
        <v>6</v>
      </c>
      <c r="R180" s="215"/>
    </row>
    <row r="181" spans="1:18">
      <c r="A181" s="219">
        <v>207</v>
      </c>
      <c r="B181" s="5">
        <v>0</v>
      </c>
      <c r="C181" s="5">
        <v>1</v>
      </c>
      <c r="D181" s="5">
        <v>1</v>
      </c>
      <c r="E181" s="5">
        <v>0</v>
      </c>
      <c r="F181" s="5">
        <v>0</v>
      </c>
      <c r="G181" s="5">
        <v>0</v>
      </c>
      <c r="H181" s="5">
        <v>0</v>
      </c>
      <c r="I181" s="5">
        <v>1</v>
      </c>
      <c r="J181" s="5">
        <v>1</v>
      </c>
      <c r="K181" s="5">
        <v>0</v>
      </c>
      <c r="L181" s="5">
        <v>1</v>
      </c>
      <c r="M181" s="5">
        <v>0</v>
      </c>
      <c r="N181" s="5">
        <v>1</v>
      </c>
      <c r="O181" s="5">
        <v>0</v>
      </c>
      <c r="P181" s="5">
        <v>0</v>
      </c>
      <c r="Q181" s="214">
        <f t="shared" si="2"/>
        <v>6</v>
      </c>
      <c r="R181" s="215"/>
    </row>
    <row r="182" spans="1:18">
      <c r="A182" s="219">
        <v>211</v>
      </c>
      <c r="B182" s="5">
        <v>1</v>
      </c>
      <c r="C182" s="5">
        <v>0</v>
      </c>
      <c r="D182" s="5">
        <v>0</v>
      </c>
      <c r="E182" s="5">
        <v>1</v>
      </c>
      <c r="F182" s="5">
        <v>0</v>
      </c>
      <c r="G182" s="5">
        <v>0</v>
      </c>
      <c r="H182" s="5">
        <v>1</v>
      </c>
      <c r="I182" s="5">
        <v>0</v>
      </c>
      <c r="J182" s="5">
        <v>1</v>
      </c>
      <c r="K182" s="5">
        <v>0</v>
      </c>
      <c r="L182" s="5">
        <v>1</v>
      </c>
      <c r="M182" s="5">
        <v>0</v>
      </c>
      <c r="N182" s="5">
        <v>1</v>
      </c>
      <c r="O182" s="5">
        <v>0</v>
      </c>
      <c r="P182" s="5">
        <v>0</v>
      </c>
      <c r="Q182" s="214">
        <f t="shared" si="2"/>
        <v>6</v>
      </c>
      <c r="R182" s="215"/>
    </row>
    <row r="183" spans="1:18">
      <c r="A183" s="219">
        <v>213</v>
      </c>
      <c r="B183" s="5">
        <v>0</v>
      </c>
      <c r="C183" s="5">
        <v>0</v>
      </c>
      <c r="D183" s="5">
        <v>0</v>
      </c>
      <c r="E183" s="5">
        <v>1</v>
      </c>
      <c r="F183" s="5">
        <v>1</v>
      </c>
      <c r="G183" s="5">
        <v>0</v>
      </c>
      <c r="H183" s="5">
        <v>0</v>
      </c>
      <c r="I183" s="5">
        <v>1</v>
      </c>
      <c r="J183" s="5">
        <v>1</v>
      </c>
      <c r="K183" s="5">
        <v>0</v>
      </c>
      <c r="L183" s="5">
        <v>1</v>
      </c>
      <c r="M183" s="5">
        <v>0</v>
      </c>
      <c r="N183" s="5">
        <v>1</v>
      </c>
      <c r="O183" s="5">
        <v>0</v>
      </c>
      <c r="P183" s="5">
        <v>0</v>
      </c>
      <c r="Q183" s="214">
        <f t="shared" si="2"/>
        <v>6</v>
      </c>
      <c r="R183" s="215"/>
    </row>
    <row r="184" spans="1:18">
      <c r="A184" s="219">
        <v>218</v>
      </c>
      <c r="B184" s="5">
        <v>0</v>
      </c>
      <c r="C184" s="5">
        <v>1</v>
      </c>
      <c r="D184" s="5">
        <v>0</v>
      </c>
      <c r="E184" s="5">
        <v>0</v>
      </c>
      <c r="F184" s="5">
        <v>0</v>
      </c>
      <c r="G184" s="5">
        <v>0</v>
      </c>
      <c r="H184" s="5">
        <v>1</v>
      </c>
      <c r="I184" s="5">
        <v>1</v>
      </c>
      <c r="J184" s="5">
        <v>1</v>
      </c>
      <c r="K184" s="5">
        <v>0</v>
      </c>
      <c r="L184" s="5">
        <v>1</v>
      </c>
      <c r="M184" s="5">
        <v>0</v>
      </c>
      <c r="N184" s="5">
        <v>1</v>
      </c>
      <c r="O184" s="5">
        <v>0</v>
      </c>
      <c r="P184" s="5">
        <v>0</v>
      </c>
      <c r="Q184" s="214">
        <f t="shared" si="2"/>
        <v>6</v>
      </c>
      <c r="R184" s="215"/>
    </row>
    <row r="185" spans="1:18">
      <c r="A185" s="219">
        <v>226</v>
      </c>
      <c r="B185" s="5">
        <v>0</v>
      </c>
      <c r="C185" s="5">
        <v>1</v>
      </c>
      <c r="D185" s="5">
        <v>0</v>
      </c>
      <c r="E185" s="5">
        <v>0</v>
      </c>
      <c r="F185" s="5">
        <v>0</v>
      </c>
      <c r="G185" s="5">
        <v>0</v>
      </c>
      <c r="H185" s="5">
        <v>1</v>
      </c>
      <c r="I185" s="5">
        <v>1</v>
      </c>
      <c r="J185" s="5">
        <v>1</v>
      </c>
      <c r="K185" s="5">
        <v>0</v>
      </c>
      <c r="L185" s="5">
        <v>1</v>
      </c>
      <c r="M185" s="5">
        <v>0</v>
      </c>
      <c r="N185" s="5">
        <v>1</v>
      </c>
      <c r="O185" s="5">
        <v>0</v>
      </c>
      <c r="P185" s="5">
        <v>0</v>
      </c>
      <c r="Q185" s="214">
        <f t="shared" si="2"/>
        <v>6</v>
      </c>
      <c r="R185" s="215"/>
    </row>
    <row r="186" spans="1:18">
      <c r="A186" s="219">
        <v>231</v>
      </c>
      <c r="B186" s="5">
        <v>0</v>
      </c>
      <c r="C186" s="5">
        <v>0</v>
      </c>
      <c r="D186" s="5">
        <v>0</v>
      </c>
      <c r="E186" s="5">
        <v>1</v>
      </c>
      <c r="F186" s="5">
        <v>0</v>
      </c>
      <c r="G186" s="5">
        <v>1</v>
      </c>
      <c r="H186" s="5">
        <v>0</v>
      </c>
      <c r="I186" s="5">
        <v>0</v>
      </c>
      <c r="J186" s="5">
        <v>0</v>
      </c>
      <c r="K186" s="5">
        <v>0</v>
      </c>
      <c r="L186" s="5">
        <v>1</v>
      </c>
      <c r="M186" s="5">
        <v>0</v>
      </c>
      <c r="N186" s="5">
        <v>1</v>
      </c>
      <c r="O186" s="5">
        <v>1</v>
      </c>
      <c r="P186" s="5">
        <v>1</v>
      </c>
      <c r="Q186" s="214">
        <f t="shared" si="2"/>
        <v>6</v>
      </c>
      <c r="R186" s="215"/>
    </row>
    <row r="187" spans="1:18">
      <c r="A187" s="219">
        <v>232</v>
      </c>
      <c r="B187" s="5">
        <v>0</v>
      </c>
      <c r="C187" s="5">
        <v>1</v>
      </c>
      <c r="D187" s="5">
        <v>0</v>
      </c>
      <c r="E187" s="5">
        <v>1</v>
      </c>
      <c r="F187" s="5">
        <v>0</v>
      </c>
      <c r="G187" s="5">
        <v>0</v>
      </c>
      <c r="H187" s="5">
        <v>0</v>
      </c>
      <c r="I187" s="5">
        <v>0</v>
      </c>
      <c r="J187" s="5">
        <v>1</v>
      </c>
      <c r="K187" s="5">
        <v>0</v>
      </c>
      <c r="L187" s="5">
        <v>1</v>
      </c>
      <c r="M187" s="5">
        <v>1</v>
      </c>
      <c r="N187" s="5">
        <v>1</v>
      </c>
      <c r="O187" s="5">
        <v>0</v>
      </c>
      <c r="P187" s="5">
        <v>0</v>
      </c>
      <c r="Q187" s="214">
        <f t="shared" si="2"/>
        <v>6</v>
      </c>
      <c r="R187" s="215"/>
    </row>
    <row r="188" spans="1:18">
      <c r="A188" s="219">
        <v>234</v>
      </c>
      <c r="B188" s="5">
        <v>0</v>
      </c>
      <c r="C188" s="5">
        <v>0</v>
      </c>
      <c r="D188" s="5">
        <v>0</v>
      </c>
      <c r="E188" s="5">
        <v>1</v>
      </c>
      <c r="F188" s="5">
        <v>1</v>
      </c>
      <c r="G188" s="5">
        <v>1</v>
      </c>
      <c r="H188" s="5">
        <v>0</v>
      </c>
      <c r="I188" s="5">
        <v>0</v>
      </c>
      <c r="J188" s="5">
        <v>1</v>
      </c>
      <c r="K188" s="5">
        <v>0</v>
      </c>
      <c r="L188" s="5">
        <v>1</v>
      </c>
      <c r="M188" s="5">
        <v>0</v>
      </c>
      <c r="N188" s="5">
        <v>1</v>
      </c>
      <c r="O188" s="5">
        <v>0</v>
      </c>
      <c r="P188" s="5">
        <v>0</v>
      </c>
      <c r="Q188" s="214">
        <f t="shared" si="2"/>
        <v>6</v>
      </c>
      <c r="R188" s="215"/>
    </row>
    <row r="189" spans="1:18">
      <c r="A189" s="219">
        <v>243</v>
      </c>
      <c r="B189" s="5">
        <v>0</v>
      </c>
      <c r="C189" s="5">
        <v>0</v>
      </c>
      <c r="D189" s="5">
        <v>0</v>
      </c>
      <c r="E189" s="5">
        <v>1</v>
      </c>
      <c r="F189" s="5">
        <v>1</v>
      </c>
      <c r="G189" s="5">
        <v>0</v>
      </c>
      <c r="H189" s="5">
        <v>0</v>
      </c>
      <c r="I189" s="5">
        <v>1</v>
      </c>
      <c r="J189" s="5">
        <v>1</v>
      </c>
      <c r="K189" s="5">
        <v>0</v>
      </c>
      <c r="L189" s="5">
        <v>1</v>
      </c>
      <c r="M189" s="5">
        <v>0</v>
      </c>
      <c r="N189" s="5">
        <v>1</v>
      </c>
      <c r="O189" s="5">
        <v>0</v>
      </c>
      <c r="P189" s="5">
        <v>0</v>
      </c>
      <c r="Q189" s="214">
        <f t="shared" si="2"/>
        <v>6</v>
      </c>
      <c r="R189" s="215"/>
    </row>
    <row r="190" spans="1:18">
      <c r="A190" s="219">
        <v>244</v>
      </c>
      <c r="B190" s="5">
        <v>0</v>
      </c>
      <c r="C190" s="5">
        <v>0</v>
      </c>
      <c r="D190" s="5">
        <v>0</v>
      </c>
      <c r="E190" s="5">
        <v>0</v>
      </c>
      <c r="F190" s="5">
        <v>0</v>
      </c>
      <c r="G190" s="5">
        <v>1</v>
      </c>
      <c r="H190" s="5">
        <v>0</v>
      </c>
      <c r="I190" s="5">
        <v>0</v>
      </c>
      <c r="J190" s="5">
        <v>1</v>
      </c>
      <c r="K190" s="5">
        <v>0</v>
      </c>
      <c r="L190" s="5">
        <v>1</v>
      </c>
      <c r="M190" s="5">
        <v>1</v>
      </c>
      <c r="N190" s="5">
        <v>1</v>
      </c>
      <c r="O190" s="5">
        <v>1</v>
      </c>
      <c r="P190" s="5">
        <v>0</v>
      </c>
      <c r="Q190" s="214">
        <f t="shared" si="2"/>
        <v>6</v>
      </c>
      <c r="R190" s="215"/>
    </row>
    <row r="191" spans="1:18">
      <c r="A191" s="219">
        <v>250</v>
      </c>
      <c r="B191" s="5">
        <v>0</v>
      </c>
      <c r="C191" s="5">
        <v>0</v>
      </c>
      <c r="D191" s="5">
        <v>0</v>
      </c>
      <c r="E191" s="5">
        <v>1</v>
      </c>
      <c r="F191" s="5">
        <v>1</v>
      </c>
      <c r="G191" s="5">
        <v>0</v>
      </c>
      <c r="H191" s="5">
        <v>0</v>
      </c>
      <c r="I191" s="5">
        <v>0</v>
      </c>
      <c r="J191" s="5">
        <v>0</v>
      </c>
      <c r="K191" s="5">
        <v>0</v>
      </c>
      <c r="L191" s="5">
        <v>1</v>
      </c>
      <c r="M191" s="5">
        <v>1</v>
      </c>
      <c r="N191" s="5">
        <v>1</v>
      </c>
      <c r="O191" s="5">
        <v>0</v>
      </c>
      <c r="P191" s="5">
        <v>1</v>
      </c>
      <c r="Q191" s="214">
        <f t="shared" si="2"/>
        <v>6</v>
      </c>
      <c r="R191" s="215"/>
    </row>
    <row r="192" spans="1:18">
      <c r="A192" s="219">
        <v>256</v>
      </c>
      <c r="B192" s="5">
        <v>1</v>
      </c>
      <c r="C192" s="5">
        <v>0</v>
      </c>
      <c r="D192" s="5">
        <v>0</v>
      </c>
      <c r="E192" s="5">
        <v>1</v>
      </c>
      <c r="F192" s="5">
        <v>1</v>
      </c>
      <c r="G192" s="5">
        <v>0</v>
      </c>
      <c r="H192" s="5">
        <v>1</v>
      </c>
      <c r="I192" s="5">
        <v>0</v>
      </c>
      <c r="J192" s="5">
        <v>1</v>
      </c>
      <c r="K192" s="5">
        <v>0</v>
      </c>
      <c r="L192" s="5">
        <v>1</v>
      </c>
      <c r="M192" s="5">
        <v>0</v>
      </c>
      <c r="N192" s="5">
        <v>0</v>
      </c>
      <c r="O192" s="5">
        <v>0</v>
      </c>
      <c r="P192" s="5">
        <v>0</v>
      </c>
      <c r="Q192" s="214">
        <f t="shared" si="2"/>
        <v>6</v>
      </c>
      <c r="R192" s="215"/>
    </row>
    <row r="193" spans="1:18">
      <c r="A193" s="219">
        <v>7</v>
      </c>
      <c r="B193" s="5">
        <v>0</v>
      </c>
      <c r="C193" s="5">
        <v>0</v>
      </c>
      <c r="D193" s="5">
        <v>0</v>
      </c>
      <c r="E193" s="5">
        <v>0</v>
      </c>
      <c r="F193" s="5">
        <v>1</v>
      </c>
      <c r="G193" s="5">
        <v>0</v>
      </c>
      <c r="H193" s="5">
        <v>0</v>
      </c>
      <c r="I193" s="5">
        <v>1</v>
      </c>
      <c r="J193" s="5">
        <v>0</v>
      </c>
      <c r="K193" s="5">
        <v>0</v>
      </c>
      <c r="L193" s="5">
        <v>1</v>
      </c>
      <c r="M193" s="5">
        <v>0</v>
      </c>
      <c r="N193" s="5">
        <v>1</v>
      </c>
      <c r="O193" s="5">
        <v>1</v>
      </c>
      <c r="P193" s="5">
        <v>0</v>
      </c>
      <c r="Q193" s="214">
        <f t="shared" si="2"/>
        <v>5</v>
      </c>
      <c r="R193" s="215"/>
    </row>
    <row r="194" spans="1:18">
      <c r="A194" s="219">
        <v>18</v>
      </c>
      <c r="B194" s="5">
        <v>0</v>
      </c>
      <c r="C194" s="5">
        <v>0</v>
      </c>
      <c r="D194" s="5">
        <v>1</v>
      </c>
      <c r="E194" s="5">
        <v>0</v>
      </c>
      <c r="F194" s="5">
        <v>1</v>
      </c>
      <c r="G194" s="5">
        <v>0</v>
      </c>
      <c r="H194" s="5">
        <v>0</v>
      </c>
      <c r="I194" s="5">
        <v>0</v>
      </c>
      <c r="J194" s="5">
        <v>0</v>
      </c>
      <c r="K194" s="5">
        <v>1</v>
      </c>
      <c r="L194" s="5">
        <v>0</v>
      </c>
      <c r="M194" s="5">
        <v>0</v>
      </c>
      <c r="N194" s="5">
        <v>1</v>
      </c>
      <c r="O194" s="5">
        <v>1</v>
      </c>
      <c r="P194" s="5">
        <v>0</v>
      </c>
      <c r="Q194" s="214">
        <f t="shared" si="2"/>
        <v>5</v>
      </c>
      <c r="R194" s="215"/>
    </row>
    <row r="195" spans="1:18">
      <c r="A195" s="219">
        <v>19</v>
      </c>
      <c r="B195" s="5">
        <v>0</v>
      </c>
      <c r="C195" s="5">
        <v>1</v>
      </c>
      <c r="D195" s="5">
        <v>0</v>
      </c>
      <c r="E195" s="5">
        <v>0</v>
      </c>
      <c r="F195" s="5">
        <v>0</v>
      </c>
      <c r="G195" s="5">
        <v>1</v>
      </c>
      <c r="H195" s="5">
        <v>0</v>
      </c>
      <c r="I195" s="5">
        <v>1</v>
      </c>
      <c r="J195" s="5">
        <v>0</v>
      </c>
      <c r="K195" s="5">
        <v>0</v>
      </c>
      <c r="L195" s="5">
        <v>1</v>
      </c>
      <c r="M195" s="5">
        <v>0</v>
      </c>
      <c r="N195" s="5">
        <v>1</v>
      </c>
      <c r="O195" s="5">
        <v>0</v>
      </c>
      <c r="P195" s="5">
        <v>0</v>
      </c>
      <c r="Q195" s="214">
        <f t="shared" ref="Q195:Q258" si="3">SUM(B195:P195)</f>
        <v>5</v>
      </c>
      <c r="R195" s="215"/>
    </row>
    <row r="196" spans="1:18">
      <c r="A196" s="219">
        <v>21</v>
      </c>
      <c r="B196" s="5">
        <v>0</v>
      </c>
      <c r="C196" s="5">
        <v>1</v>
      </c>
      <c r="D196" s="5">
        <v>0</v>
      </c>
      <c r="E196" s="5">
        <v>0</v>
      </c>
      <c r="F196" s="5">
        <v>0</v>
      </c>
      <c r="G196" s="5">
        <v>0</v>
      </c>
      <c r="H196" s="5">
        <v>0</v>
      </c>
      <c r="I196" s="5">
        <v>0</v>
      </c>
      <c r="J196" s="5">
        <v>1</v>
      </c>
      <c r="K196" s="5">
        <v>0</v>
      </c>
      <c r="L196" s="5">
        <v>1</v>
      </c>
      <c r="M196" s="5">
        <v>0</v>
      </c>
      <c r="N196" s="5">
        <v>1</v>
      </c>
      <c r="O196" s="5">
        <v>1</v>
      </c>
      <c r="P196" s="5">
        <v>0</v>
      </c>
      <c r="Q196" s="214">
        <f t="shared" si="3"/>
        <v>5</v>
      </c>
      <c r="R196" s="215"/>
    </row>
    <row r="197" spans="1:18">
      <c r="A197" s="219">
        <v>24</v>
      </c>
      <c r="B197" s="5">
        <v>0</v>
      </c>
      <c r="C197" s="5">
        <v>1</v>
      </c>
      <c r="D197" s="5">
        <v>0</v>
      </c>
      <c r="E197" s="5">
        <v>0</v>
      </c>
      <c r="F197" s="5">
        <v>1</v>
      </c>
      <c r="G197" s="5">
        <v>0</v>
      </c>
      <c r="H197" s="5">
        <v>0</v>
      </c>
      <c r="I197" s="5">
        <v>0</v>
      </c>
      <c r="J197" s="5">
        <v>1</v>
      </c>
      <c r="K197" s="5">
        <v>0</v>
      </c>
      <c r="L197" s="5">
        <v>1</v>
      </c>
      <c r="M197" s="5">
        <v>0</v>
      </c>
      <c r="N197" s="5">
        <v>1</v>
      </c>
      <c r="O197" s="5">
        <v>0</v>
      </c>
      <c r="P197" s="5">
        <v>0</v>
      </c>
      <c r="Q197" s="214">
        <f t="shared" si="3"/>
        <v>5</v>
      </c>
      <c r="R197" s="215"/>
    </row>
    <row r="198" spans="1:18">
      <c r="A198" s="219">
        <v>31</v>
      </c>
      <c r="B198" s="5">
        <v>0</v>
      </c>
      <c r="C198" s="5">
        <v>1</v>
      </c>
      <c r="D198" s="5">
        <v>0</v>
      </c>
      <c r="E198" s="5">
        <v>0</v>
      </c>
      <c r="F198" s="5">
        <v>1</v>
      </c>
      <c r="G198" s="5">
        <v>0</v>
      </c>
      <c r="H198" s="5">
        <v>0</v>
      </c>
      <c r="I198" s="5">
        <v>0</v>
      </c>
      <c r="J198" s="5">
        <v>1</v>
      </c>
      <c r="K198" s="5">
        <v>0</v>
      </c>
      <c r="L198" s="5">
        <v>1</v>
      </c>
      <c r="M198" s="5">
        <v>0</v>
      </c>
      <c r="N198" s="5">
        <v>1</v>
      </c>
      <c r="O198" s="5">
        <v>0</v>
      </c>
      <c r="P198" s="5">
        <v>0</v>
      </c>
      <c r="Q198" s="214">
        <f t="shared" si="3"/>
        <v>5</v>
      </c>
      <c r="R198" s="215"/>
    </row>
    <row r="199" spans="1:18">
      <c r="A199" s="219">
        <v>41</v>
      </c>
      <c r="B199" s="5">
        <v>0</v>
      </c>
      <c r="C199" s="5">
        <v>0</v>
      </c>
      <c r="D199" s="5">
        <v>0</v>
      </c>
      <c r="E199" s="5">
        <v>0</v>
      </c>
      <c r="F199" s="5">
        <v>0</v>
      </c>
      <c r="G199" s="5">
        <v>1</v>
      </c>
      <c r="H199" s="5">
        <v>0</v>
      </c>
      <c r="I199" s="5">
        <v>0</v>
      </c>
      <c r="J199" s="5">
        <v>1</v>
      </c>
      <c r="K199" s="5">
        <v>0</v>
      </c>
      <c r="L199" s="5">
        <v>1</v>
      </c>
      <c r="M199" s="5">
        <v>0</v>
      </c>
      <c r="N199" s="5">
        <v>0</v>
      </c>
      <c r="O199" s="5">
        <v>1</v>
      </c>
      <c r="P199" s="5">
        <v>1</v>
      </c>
      <c r="Q199" s="214">
        <f t="shared" si="3"/>
        <v>5</v>
      </c>
      <c r="R199" s="215"/>
    </row>
    <row r="200" spans="1:18">
      <c r="A200" s="219">
        <v>47</v>
      </c>
      <c r="B200" s="5">
        <v>1</v>
      </c>
      <c r="C200" s="5">
        <v>0</v>
      </c>
      <c r="D200" s="5">
        <v>1</v>
      </c>
      <c r="E200" s="5">
        <v>0</v>
      </c>
      <c r="F200" s="5">
        <v>0</v>
      </c>
      <c r="G200" s="5">
        <v>0</v>
      </c>
      <c r="H200" s="5">
        <v>0</v>
      </c>
      <c r="I200" s="5">
        <v>0</v>
      </c>
      <c r="J200" s="5">
        <v>1</v>
      </c>
      <c r="K200" s="5">
        <v>0</v>
      </c>
      <c r="L200" s="5">
        <v>1</v>
      </c>
      <c r="M200" s="5">
        <v>0</v>
      </c>
      <c r="N200" s="5">
        <v>0</v>
      </c>
      <c r="O200" s="5">
        <v>1</v>
      </c>
      <c r="P200" s="5">
        <v>0</v>
      </c>
      <c r="Q200" s="214">
        <f t="shared" si="3"/>
        <v>5</v>
      </c>
      <c r="R200" s="215"/>
    </row>
    <row r="201" spans="1:18">
      <c r="A201" s="219">
        <v>52</v>
      </c>
      <c r="B201" s="5">
        <v>0</v>
      </c>
      <c r="C201" s="5">
        <v>1</v>
      </c>
      <c r="D201" s="5">
        <v>0</v>
      </c>
      <c r="E201" s="5">
        <v>0</v>
      </c>
      <c r="F201" s="5">
        <v>0</v>
      </c>
      <c r="G201" s="5">
        <v>1</v>
      </c>
      <c r="H201" s="5">
        <v>0</v>
      </c>
      <c r="I201" s="5">
        <v>0</v>
      </c>
      <c r="J201" s="5">
        <v>0</v>
      </c>
      <c r="K201" s="5">
        <v>0</v>
      </c>
      <c r="L201" s="5">
        <v>1</v>
      </c>
      <c r="M201" s="5">
        <v>0</v>
      </c>
      <c r="N201" s="5">
        <v>1</v>
      </c>
      <c r="O201" s="5">
        <v>0</v>
      </c>
      <c r="P201" s="5">
        <v>1</v>
      </c>
      <c r="Q201" s="214">
        <f t="shared" si="3"/>
        <v>5</v>
      </c>
      <c r="R201" s="215"/>
    </row>
    <row r="202" spans="1:18">
      <c r="A202" s="219">
        <v>55</v>
      </c>
      <c r="B202" s="5">
        <v>1</v>
      </c>
      <c r="C202" s="5">
        <v>1</v>
      </c>
      <c r="D202" s="5">
        <v>0</v>
      </c>
      <c r="E202" s="5">
        <v>1</v>
      </c>
      <c r="F202" s="5">
        <v>0</v>
      </c>
      <c r="G202" s="5">
        <v>1</v>
      </c>
      <c r="H202" s="5">
        <v>0</v>
      </c>
      <c r="I202" s="5">
        <v>0</v>
      </c>
      <c r="J202" s="5">
        <v>0</v>
      </c>
      <c r="K202" s="5">
        <v>0</v>
      </c>
      <c r="L202" s="5">
        <v>1</v>
      </c>
      <c r="M202" s="5">
        <v>0</v>
      </c>
      <c r="N202" s="5">
        <v>0</v>
      </c>
      <c r="O202" s="5">
        <v>0</v>
      </c>
      <c r="P202" s="5">
        <v>0</v>
      </c>
      <c r="Q202" s="214">
        <f t="shared" si="3"/>
        <v>5</v>
      </c>
      <c r="R202" s="215"/>
    </row>
    <row r="203" spans="1:18">
      <c r="A203" s="219">
        <v>56</v>
      </c>
      <c r="B203" s="5">
        <v>0</v>
      </c>
      <c r="C203" s="5">
        <v>1</v>
      </c>
      <c r="D203" s="5">
        <v>0</v>
      </c>
      <c r="E203" s="5">
        <v>0</v>
      </c>
      <c r="F203" s="5">
        <v>0</v>
      </c>
      <c r="G203" s="5">
        <v>1</v>
      </c>
      <c r="H203" s="5">
        <v>0</v>
      </c>
      <c r="I203" s="5">
        <v>0</v>
      </c>
      <c r="J203" s="5">
        <v>1</v>
      </c>
      <c r="K203" s="5">
        <v>0</v>
      </c>
      <c r="L203" s="5">
        <v>1</v>
      </c>
      <c r="M203" s="5">
        <v>0</v>
      </c>
      <c r="N203" s="5">
        <v>1</v>
      </c>
      <c r="O203" s="5">
        <v>0</v>
      </c>
      <c r="P203" s="5">
        <v>0</v>
      </c>
      <c r="Q203" s="214">
        <f t="shared" si="3"/>
        <v>5</v>
      </c>
      <c r="R203" s="215"/>
    </row>
    <row r="204" spans="1:18">
      <c r="A204" s="219">
        <v>58</v>
      </c>
      <c r="B204" s="5">
        <v>0</v>
      </c>
      <c r="C204" s="5">
        <v>1</v>
      </c>
      <c r="D204" s="5">
        <v>0</v>
      </c>
      <c r="E204" s="5">
        <v>0</v>
      </c>
      <c r="F204" s="5">
        <v>0</v>
      </c>
      <c r="G204" s="5">
        <v>1</v>
      </c>
      <c r="H204" s="5">
        <v>0</v>
      </c>
      <c r="I204" s="5">
        <v>0</v>
      </c>
      <c r="J204" s="5">
        <v>1</v>
      </c>
      <c r="K204" s="5">
        <v>0</v>
      </c>
      <c r="L204" s="5">
        <v>1</v>
      </c>
      <c r="M204" s="5">
        <v>0</v>
      </c>
      <c r="N204" s="5">
        <v>0</v>
      </c>
      <c r="O204" s="5">
        <v>1</v>
      </c>
      <c r="P204" s="5">
        <v>0</v>
      </c>
      <c r="Q204" s="214">
        <f t="shared" si="3"/>
        <v>5</v>
      </c>
      <c r="R204" s="215"/>
    </row>
    <row r="205" spans="1:18">
      <c r="A205" s="219">
        <v>59</v>
      </c>
      <c r="B205" s="5">
        <v>0</v>
      </c>
      <c r="C205" s="5">
        <v>1</v>
      </c>
      <c r="D205" s="5">
        <v>0</v>
      </c>
      <c r="E205" s="5">
        <v>0</v>
      </c>
      <c r="F205" s="5">
        <v>0</v>
      </c>
      <c r="G205" s="5">
        <v>0</v>
      </c>
      <c r="H205" s="5">
        <v>0</v>
      </c>
      <c r="I205" s="5">
        <v>1</v>
      </c>
      <c r="J205" s="5">
        <v>1</v>
      </c>
      <c r="K205" s="5">
        <v>0</v>
      </c>
      <c r="L205" s="5">
        <v>1</v>
      </c>
      <c r="M205" s="5">
        <v>0</v>
      </c>
      <c r="N205" s="5">
        <v>1</v>
      </c>
      <c r="O205" s="5">
        <v>0</v>
      </c>
      <c r="P205" s="5">
        <v>0</v>
      </c>
      <c r="Q205" s="214">
        <f t="shared" si="3"/>
        <v>5</v>
      </c>
      <c r="R205" s="215"/>
    </row>
    <row r="206" spans="1:18">
      <c r="A206" s="219">
        <v>85</v>
      </c>
      <c r="B206" s="5">
        <v>0</v>
      </c>
      <c r="C206" s="5">
        <v>0</v>
      </c>
      <c r="D206" s="5">
        <v>0</v>
      </c>
      <c r="E206" s="5">
        <v>0</v>
      </c>
      <c r="F206" s="5">
        <v>0</v>
      </c>
      <c r="G206" s="5">
        <v>1</v>
      </c>
      <c r="H206" s="5">
        <v>0</v>
      </c>
      <c r="I206" s="5">
        <v>0</v>
      </c>
      <c r="J206" s="5">
        <v>0</v>
      </c>
      <c r="K206" s="5">
        <v>0</v>
      </c>
      <c r="L206" s="5">
        <v>1</v>
      </c>
      <c r="M206" s="5">
        <v>1</v>
      </c>
      <c r="N206" s="5">
        <v>1</v>
      </c>
      <c r="O206" s="5">
        <v>1</v>
      </c>
      <c r="P206" s="5">
        <v>0</v>
      </c>
      <c r="Q206" s="214">
        <f t="shared" si="3"/>
        <v>5</v>
      </c>
      <c r="R206" s="215"/>
    </row>
    <row r="207" spans="1:18">
      <c r="A207" s="219">
        <v>93</v>
      </c>
      <c r="B207" s="5">
        <v>0</v>
      </c>
      <c r="C207" s="5">
        <v>0</v>
      </c>
      <c r="D207" s="5">
        <v>0</v>
      </c>
      <c r="E207" s="5">
        <v>1</v>
      </c>
      <c r="F207" s="5">
        <v>1</v>
      </c>
      <c r="G207" s="5">
        <v>0</v>
      </c>
      <c r="H207" s="5">
        <v>0</v>
      </c>
      <c r="I207" s="5">
        <v>0</v>
      </c>
      <c r="J207" s="5">
        <v>1</v>
      </c>
      <c r="K207" s="5">
        <v>0</v>
      </c>
      <c r="L207" s="5">
        <v>1</v>
      </c>
      <c r="M207" s="5">
        <v>0</v>
      </c>
      <c r="N207" s="5">
        <v>1</v>
      </c>
      <c r="O207" s="5">
        <v>0</v>
      </c>
      <c r="P207" s="5">
        <v>0</v>
      </c>
      <c r="Q207" s="214">
        <f t="shared" si="3"/>
        <v>5</v>
      </c>
      <c r="R207" s="215"/>
    </row>
    <row r="208" spans="1:18">
      <c r="A208" s="219">
        <v>94</v>
      </c>
      <c r="B208" s="5">
        <v>0</v>
      </c>
      <c r="C208" s="5">
        <v>1</v>
      </c>
      <c r="D208" s="5">
        <v>1</v>
      </c>
      <c r="E208" s="5">
        <v>0</v>
      </c>
      <c r="F208" s="5">
        <v>0</v>
      </c>
      <c r="G208" s="5">
        <v>0</v>
      </c>
      <c r="H208" s="5">
        <v>0</v>
      </c>
      <c r="I208" s="5">
        <v>0</v>
      </c>
      <c r="J208" s="5">
        <v>1</v>
      </c>
      <c r="K208" s="5">
        <v>0</v>
      </c>
      <c r="L208" s="5">
        <v>1</v>
      </c>
      <c r="M208" s="5">
        <v>0</v>
      </c>
      <c r="N208" s="5">
        <v>1</v>
      </c>
      <c r="O208" s="5">
        <v>0</v>
      </c>
      <c r="P208" s="5">
        <v>0</v>
      </c>
      <c r="Q208" s="214">
        <f t="shared" si="3"/>
        <v>5</v>
      </c>
      <c r="R208" s="215"/>
    </row>
    <row r="209" spans="1:18">
      <c r="A209" s="219">
        <v>99</v>
      </c>
      <c r="B209" s="5">
        <v>0</v>
      </c>
      <c r="C209" s="5">
        <v>1</v>
      </c>
      <c r="D209" s="5">
        <v>0</v>
      </c>
      <c r="E209" s="5">
        <v>1</v>
      </c>
      <c r="F209" s="5">
        <v>0</v>
      </c>
      <c r="G209" s="5">
        <v>0</v>
      </c>
      <c r="H209" s="5">
        <v>0</v>
      </c>
      <c r="I209" s="5">
        <v>1</v>
      </c>
      <c r="J209" s="5">
        <v>1</v>
      </c>
      <c r="K209" s="5">
        <v>0</v>
      </c>
      <c r="L209" s="5">
        <v>1</v>
      </c>
      <c r="M209" s="5">
        <v>0</v>
      </c>
      <c r="N209" s="5">
        <v>0</v>
      </c>
      <c r="O209" s="5">
        <v>0</v>
      </c>
      <c r="P209" s="5">
        <v>0</v>
      </c>
      <c r="Q209" s="214">
        <f t="shared" si="3"/>
        <v>5</v>
      </c>
      <c r="R209" s="215"/>
    </row>
    <row r="210" spans="1:18">
      <c r="A210" s="219">
        <v>100</v>
      </c>
      <c r="B210" s="5">
        <v>0</v>
      </c>
      <c r="C210" s="5">
        <v>0</v>
      </c>
      <c r="D210" s="5">
        <v>0</v>
      </c>
      <c r="E210" s="5">
        <v>0</v>
      </c>
      <c r="F210" s="5">
        <v>0</v>
      </c>
      <c r="G210" s="5">
        <v>1</v>
      </c>
      <c r="H210" s="5">
        <v>0</v>
      </c>
      <c r="I210" s="5">
        <v>0</v>
      </c>
      <c r="J210" s="5">
        <v>1</v>
      </c>
      <c r="K210" s="5">
        <v>0</v>
      </c>
      <c r="L210" s="5">
        <v>1</v>
      </c>
      <c r="M210" s="5">
        <v>0</v>
      </c>
      <c r="N210" s="5">
        <v>1</v>
      </c>
      <c r="O210" s="5">
        <v>1</v>
      </c>
      <c r="P210" s="5">
        <v>0</v>
      </c>
      <c r="Q210" s="214">
        <f t="shared" si="3"/>
        <v>5</v>
      </c>
      <c r="R210" s="215"/>
    </row>
    <row r="211" spans="1:18">
      <c r="A211" s="219">
        <v>102</v>
      </c>
      <c r="B211" s="5">
        <v>0</v>
      </c>
      <c r="C211" s="5">
        <v>1</v>
      </c>
      <c r="D211" s="5">
        <v>0</v>
      </c>
      <c r="E211" s="5">
        <v>0</v>
      </c>
      <c r="F211" s="5">
        <v>0</v>
      </c>
      <c r="G211" s="5">
        <v>0</v>
      </c>
      <c r="H211" s="5">
        <v>1</v>
      </c>
      <c r="I211" s="5">
        <v>0</v>
      </c>
      <c r="J211" s="5">
        <v>1</v>
      </c>
      <c r="K211" s="5">
        <v>0</v>
      </c>
      <c r="L211" s="5">
        <v>1</v>
      </c>
      <c r="M211" s="5">
        <v>0</v>
      </c>
      <c r="N211" s="5">
        <v>1</v>
      </c>
      <c r="O211" s="5">
        <v>0</v>
      </c>
      <c r="P211" s="5">
        <v>0</v>
      </c>
      <c r="Q211" s="214">
        <f t="shared" si="3"/>
        <v>5</v>
      </c>
      <c r="R211" s="215"/>
    </row>
    <row r="212" spans="1:18">
      <c r="A212" s="219">
        <v>105</v>
      </c>
      <c r="B212" s="5">
        <v>1</v>
      </c>
      <c r="C212" s="5">
        <v>0</v>
      </c>
      <c r="D212" s="5">
        <v>0</v>
      </c>
      <c r="E212" s="5">
        <v>0</v>
      </c>
      <c r="F212" s="5">
        <v>1</v>
      </c>
      <c r="G212" s="5">
        <v>0</v>
      </c>
      <c r="H212" s="5">
        <v>1</v>
      </c>
      <c r="I212" s="5">
        <v>1</v>
      </c>
      <c r="J212" s="5">
        <v>1</v>
      </c>
      <c r="K212" s="5">
        <v>0</v>
      </c>
      <c r="L212" s="5">
        <v>0</v>
      </c>
      <c r="M212" s="5">
        <v>0</v>
      </c>
      <c r="N212" s="5">
        <v>0</v>
      </c>
      <c r="O212" s="5">
        <v>0</v>
      </c>
      <c r="P212" s="5">
        <v>0</v>
      </c>
      <c r="Q212" s="214">
        <f t="shared" si="3"/>
        <v>5</v>
      </c>
      <c r="R212" s="215"/>
    </row>
    <row r="213" spans="1:18">
      <c r="A213" s="219">
        <v>115</v>
      </c>
      <c r="B213" s="5">
        <v>1</v>
      </c>
      <c r="C213" s="5">
        <v>1</v>
      </c>
      <c r="D213" s="5">
        <v>0</v>
      </c>
      <c r="E213" s="5">
        <v>1</v>
      </c>
      <c r="F213" s="5">
        <v>0</v>
      </c>
      <c r="G213" s="5">
        <v>0</v>
      </c>
      <c r="H213" s="5">
        <v>0</v>
      </c>
      <c r="I213" s="5">
        <v>0</v>
      </c>
      <c r="J213" s="5">
        <v>0</v>
      </c>
      <c r="K213" s="5">
        <v>0</v>
      </c>
      <c r="L213" s="5">
        <v>1</v>
      </c>
      <c r="M213" s="5">
        <v>0</v>
      </c>
      <c r="N213" s="5">
        <v>0</v>
      </c>
      <c r="O213" s="5">
        <v>1</v>
      </c>
      <c r="P213" s="5">
        <v>0</v>
      </c>
      <c r="Q213" s="214">
        <f t="shared" si="3"/>
        <v>5</v>
      </c>
      <c r="R213" s="215"/>
    </row>
    <row r="214" spans="1:18">
      <c r="A214" s="219">
        <v>124</v>
      </c>
      <c r="B214" s="5">
        <v>0</v>
      </c>
      <c r="C214" s="5">
        <v>1</v>
      </c>
      <c r="D214" s="5">
        <v>0</v>
      </c>
      <c r="E214" s="5">
        <v>0</v>
      </c>
      <c r="F214" s="5">
        <v>0</v>
      </c>
      <c r="G214" s="5">
        <v>1</v>
      </c>
      <c r="H214" s="5">
        <v>1</v>
      </c>
      <c r="I214" s="5">
        <v>1</v>
      </c>
      <c r="J214" s="5">
        <v>0</v>
      </c>
      <c r="K214" s="5">
        <v>0</v>
      </c>
      <c r="L214" s="5">
        <v>1</v>
      </c>
      <c r="M214" s="5">
        <v>0</v>
      </c>
      <c r="N214" s="5">
        <v>0</v>
      </c>
      <c r="O214" s="5">
        <v>0</v>
      </c>
      <c r="P214" s="5">
        <v>0</v>
      </c>
      <c r="Q214" s="214">
        <f t="shared" si="3"/>
        <v>5</v>
      </c>
      <c r="R214" s="215"/>
    </row>
    <row r="215" spans="1:18">
      <c r="A215" s="219">
        <v>132</v>
      </c>
      <c r="B215" s="5">
        <v>0</v>
      </c>
      <c r="C215" s="5">
        <v>0</v>
      </c>
      <c r="D215" s="5">
        <v>1</v>
      </c>
      <c r="E215" s="5">
        <v>1</v>
      </c>
      <c r="F215" s="5">
        <v>1</v>
      </c>
      <c r="G215" s="5">
        <v>0</v>
      </c>
      <c r="H215" s="5">
        <v>0</v>
      </c>
      <c r="I215" s="5">
        <v>0</v>
      </c>
      <c r="J215" s="5">
        <v>0</v>
      </c>
      <c r="K215" s="5">
        <v>0</v>
      </c>
      <c r="L215" s="5">
        <v>1</v>
      </c>
      <c r="M215" s="5">
        <v>0</v>
      </c>
      <c r="N215" s="5">
        <v>1</v>
      </c>
      <c r="O215" s="5">
        <v>0</v>
      </c>
      <c r="P215" s="5">
        <v>0</v>
      </c>
      <c r="Q215" s="214">
        <f t="shared" si="3"/>
        <v>5</v>
      </c>
      <c r="R215" s="215"/>
    </row>
    <row r="216" spans="1:18">
      <c r="A216" s="219">
        <v>133</v>
      </c>
      <c r="B216" s="5">
        <v>0</v>
      </c>
      <c r="C216" s="5">
        <v>0</v>
      </c>
      <c r="D216" s="5">
        <v>0</v>
      </c>
      <c r="E216" s="5">
        <v>0</v>
      </c>
      <c r="F216" s="5">
        <v>0</v>
      </c>
      <c r="G216" s="5">
        <v>0</v>
      </c>
      <c r="H216" s="5">
        <v>0</v>
      </c>
      <c r="I216" s="5">
        <v>0</v>
      </c>
      <c r="J216" s="5">
        <v>1</v>
      </c>
      <c r="K216" s="5">
        <v>1</v>
      </c>
      <c r="L216" s="5">
        <v>1</v>
      </c>
      <c r="M216" s="5">
        <v>0</v>
      </c>
      <c r="N216" s="5">
        <v>1</v>
      </c>
      <c r="O216" s="5">
        <v>1</v>
      </c>
      <c r="P216" s="5">
        <v>0</v>
      </c>
      <c r="Q216" s="214">
        <f t="shared" si="3"/>
        <v>5</v>
      </c>
      <c r="R216" s="215"/>
    </row>
    <row r="217" spans="1:18">
      <c r="A217" s="219">
        <v>135</v>
      </c>
      <c r="B217" s="5">
        <v>0</v>
      </c>
      <c r="C217" s="5">
        <v>0</v>
      </c>
      <c r="D217" s="5">
        <v>0</v>
      </c>
      <c r="E217" s="5">
        <v>1</v>
      </c>
      <c r="F217" s="5">
        <v>0</v>
      </c>
      <c r="G217" s="5">
        <v>1</v>
      </c>
      <c r="H217" s="5">
        <v>0</v>
      </c>
      <c r="I217" s="5">
        <v>0</v>
      </c>
      <c r="J217" s="5">
        <v>1</v>
      </c>
      <c r="K217" s="5">
        <v>0</v>
      </c>
      <c r="L217" s="5">
        <v>1</v>
      </c>
      <c r="M217" s="5">
        <v>0</v>
      </c>
      <c r="N217" s="5">
        <v>1</v>
      </c>
      <c r="O217" s="5">
        <v>0</v>
      </c>
      <c r="P217" s="5">
        <v>0</v>
      </c>
      <c r="Q217" s="214">
        <f t="shared" si="3"/>
        <v>5</v>
      </c>
      <c r="R217" s="215"/>
    </row>
    <row r="218" spans="1:18">
      <c r="A218" s="219">
        <v>136</v>
      </c>
      <c r="B218" s="5">
        <v>0</v>
      </c>
      <c r="C218" s="5">
        <v>0</v>
      </c>
      <c r="D218" s="5">
        <v>0</v>
      </c>
      <c r="E218" s="5">
        <v>1</v>
      </c>
      <c r="F218" s="5">
        <v>0</v>
      </c>
      <c r="G218" s="5">
        <v>1</v>
      </c>
      <c r="H218" s="5">
        <v>0</v>
      </c>
      <c r="I218" s="5">
        <v>0</v>
      </c>
      <c r="J218" s="5">
        <v>1</v>
      </c>
      <c r="K218" s="5">
        <v>0</v>
      </c>
      <c r="L218" s="5">
        <v>1</v>
      </c>
      <c r="M218" s="5">
        <v>0</v>
      </c>
      <c r="N218" s="5">
        <v>1</v>
      </c>
      <c r="O218" s="5">
        <v>0</v>
      </c>
      <c r="P218" s="5">
        <v>0</v>
      </c>
      <c r="Q218" s="214">
        <f t="shared" si="3"/>
        <v>5</v>
      </c>
      <c r="R218" s="215"/>
    </row>
    <row r="219" spans="1:18">
      <c r="A219" s="219">
        <v>142</v>
      </c>
      <c r="B219" s="5">
        <v>0</v>
      </c>
      <c r="C219" s="5">
        <v>0</v>
      </c>
      <c r="D219" s="5">
        <v>0</v>
      </c>
      <c r="E219" s="5">
        <v>0</v>
      </c>
      <c r="F219" s="5">
        <v>0</v>
      </c>
      <c r="G219" s="5">
        <v>0</v>
      </c>
      <c r="H219" s="5">
        <v>0</v>
      </c>
      <c r="I219" s="5">
        <v>0</v>
      </c>
      <c r="J219" s="5">
        <v>1</v>
      </c>
      <c r="K219" s="5">
        <v>1</v>
      </c>
      <c r="L219" s="5">
        <v>0</v>
      </c>
      <c r="M219" s="5">
        <v>1</v>
      </c>
      <c r="N219" s="5">
        <v>0</v>
      </c>
      <c r="O219" s="5">
        <v>1</v>
      </c>
      <c r="P219" s="5">
        <v>1</v>
      </c>
      <c r="Q219" s="214">
        <f t="shared" si="3"/>
        <v>5</v>
      </c>
      <c r="R219" s="215"/>
    </row>
    <row r="220" spans="1:18">
      <c r="A220" s="219">
        <v>147</v>
      </c>
      <c r="B220" s="5">
        <v>0</v>
      </c>
      <c r="C220" s="5">
        <v>1</v>
      </c>
      <c r="D220" s="5">
        <v>0</v>
      </c>
      <c r="E220" s="5">
        <v>1</v>
      </c>
      <c r="F220" s="5">
        <v>0</v>
      </c>
      <c r="G220" s="5">
        <v>0</v>
      </c>
      <c r="H220" s="5">
        <v>0</v>
      </c>
      <c r="I220" s="5">
        <v>0</v>
      </c>
      <c r="J220" s="5">
        <v>1</v>
      </c>
      <c r="K220" s="5">
        <v>0</v>
      </c>
      <c r="L220" s="5">
        <v>1</v>
      </c>
      <c r="M220" s="5">
        <v>0</v>
      </c>
      <c r="N220" s="5">
        <v>1</v>
      </c>
      <c r="O220" s="5">
        <v>0</v>
      </c>
      <c r="P220" s="5">
        <v>0</v>
      </c>
      <c r="Q220" s="214">
        <f t="shared" si="3"/>
        <v>5</v>
      </c>
      <c r="R220" s="215"/>
    </row>
    <row r="221" spans="1:18">
      <c r="A221" s="219">
        <v>148</v>
      </c>
      <c r="B221" s="5">
        <v>0</v>
      </c>
      <c r="C221" s="5">
        <v>1</v>
      </c>
      <c r="D221" s="5">
        <v>1</v>
      </c>
      <c r="E221" s="5">
        <v>1</v>
      </c>
      <c r="F221" s="5">
        <v>0</v>
      </c>
      <c r="G221" s="5">
        <v>0</v>
      </c>
      <c r="H221" s="5">
        <v>0</v>
      </c>
      <c r="I221" s="5">
        <v>0</v>
      </c>
      <c r="J221" s="5">
        <v>1</v>
      </c>
      <c r="K221" s="5">
        <v>0</v>
      </c>
      <c r="L221" s="5">
        <v>1</v>
      </c>
      <c r="M221" s="5">
        <v>0</v>
      </c>
      <c r="N221" s="5">
        <v>0</v>
      </c>
      <c r="O221" s="5">
        <v>0</v>
      </c>
      <c r="P221" s="5">
        <v>0</v>
      </c>
      <c r="Q221" s="214">
        <f t="shared" si="3"/>
        <v>5</v>
      </c>
      <c r="R221" s="215"/>
    </row>
    <row r="222" spans="1:18">
      <c r="A222" s="219">
        <v>155</v>
      </c>
      <c r="B222" s="5">
        <v>0</v>
      </c>
      <c r="C222" s="5">
        <v>1</v>
      </c>
      <c r="D222" s="5">
        <v>0</v>
      </c>
      <c r="E222" s="5">
        <v>1</v>
      </c>
      <c r="F222" s="5">
        <v>0</v>
      </c>
      <c r="G222" s="5">
        <v>1</v>
      </c>
      <c r="H222" s="5">
        <v>0</v>
      </c>
      <c r="I222" s="5">
        <v>0</v>
      </c>
      <c r="J222" s="5">
        <v>0</v>
      </c>
      <c r="K222" s="5">
        <v>0</v>
      </c>
      <c r="L222" s="5">
        <v>1</v>
      </c>
      <c r="M222" s="5">
        <v>0</v>
      </c>
      <c r="N222" s="5">
        <v>1</v>
      </c>
      <c r="O222" s="5">
        <v>0</v>
      </c>
      <c r="P222" s="5">
        <v>0</v>
      </c>
      <c r="Q222" s="214">
        <f t="shared" si="3"/>
        <v>5</v>
      </c>
      <c r="R222" s="215"/>
    </row>
    <row r="223" spans="1:18">
      <c r="A223" s="219">
        <v>157</v>
      </c>
      <c r="B223" s="5">
        <v>0</v>
      </c>
      <c r="C223" s="5">
        <v>0</v>
      </c>
      <c r="D223" s="5">
        <v>0</v>
      </c>
      <c r="E223" s="5">
        <v>0</v>
      </c>
      <c r="F223" s="5">
        <v>0</v>
      </c>
      <c r="G223" s="5">
        <v>1</v>
      </c>
      <c r="H223" s="5">
        <v>1</v>
      </c>
      <c r="I223" s="5">
        <v>0</v>
      </c>
      <c r="J223" s="5">
        <v>1</v>
      </c>
      <c r="K223" s="5">
        <v>0</v>
      </c>
      <c r="L223" s="5">
        <v>1</v>
      </c>
      <c r="M223" s="5">
        <v>0</v>
      </c>
      <c r="N223" s="5">
        <v>1</v>
      </c>
      <c r="O223" s="5">
        <v>0</v>
      </c>
      <c r="P223" s="5">
        <v>0</v>
      </c>
      <c r="Q223" s="214">
        <f t="shared" si="3"/>
        <v>5</v>
      </c>
      <c r="R223" s="215"/>
    </row>
    <row r="224" spans="1:18">
      <c r="A224" s="219">
        <v>171</v>
      </c>
      <c r="B224" s="5">
        <v>0</v>
      </c>
      <c r="C224" s="5">
        <v>1</v>
      </c>
      <c r="D224" s="5">
        <v>0</v>
      </c>
      <c r="E224" s="5">
        <v>0</v>
      </c>
      <c r="F224" s="5">
        <v>0</v>
      </c>
      <c r="G224" s="5">
        <v>0</v>
      </c>
      <c r="H224" s="5">
        <v>0</v>
      </c>
      <c r="I224" s="5">
        <v>1</v>
      </c>
      <c r="J224" s="5">
        <v>1</v>
      </c>
      <c r="K224" s="5">
        <v>0</v>
      </c>
      <c r="L224" s="5">
        <v>1</v>
      </c>
      <c r="M224" s="5">
        <v>0</v>
      </c>
      <c r="N224" s="5">
        <v>1</v>
      </c>
      <c r="O224" s="5">
        <v>0</v>
      </c>
      <c r="P224" s="5">
        <v>0</v>
      </c>
      <c r="Q224" s="214">
        <f t="shared" si="3"/>
        <v>5</v>
      </c>
      <c r="R224" s="215"/>
    </row>
    <row r="225" spans="1:18">
      <c r="A225" s="219">
        <v>173</v>
      </c>
      <c r="B225" s="5">
        <v>0</v>
      </c>
      <c r="C225" s="5">
        <v>1</v>
      </c>
      <c r="D225" s="5">
        <v>1</v>
      </c>
      <c r="E225" s="5">
        <v>0</v>
      </c>
      <c r="F225" s="5">
        <v>1</v>
      </c>
      <c r="G225" s="5">
        <v>0</v>
      </c>
      <c r="H225" s="5">
        <v>0</v>
      </c>
      <c r="I225" s="5">
        <v>0</v>
      </c>
      <c r="J225" s="5">
        <v>1</v>
      </c>
      <c r="K225" s="5">
        <v>0</v>
      </c>
      <c r="L225" s="5">
        <v>1</v>
      </c>
      <c r="M225" s="5">
        <v>0</v>
      </c>
      <c r="N225" s="5">
        <v>0</v>
      </c>
      <c r="O225" s="5">
        <v>0</v>
      </c>
      <c r="P225" s="5">
        <v>0</v>
      </c>
      <c r="Q225" s="214">
        <f t="shared" si="3"/>
        <v>5</v>
      </c>
      <c r="R225" s="215"/>
    </row>
    <row r="226" spans="1:18">
      <c r="A226" s="219">
        <v>176</v>
      </c>
      <c r="B226" s="5">
        <v>0</v>
      </c>
      <c r="C226" s="5">
        <v>1</v>
      </c>
      <c r="D226" s="5">
        <v>0</v>
      </c>
      <c r="E226" s="5">
        <v>0</v>
      </c>
      <c r="F226" s="5">
        <v>0</v>
      </c>
      <c r="G226" s="5">
        <v>0</v>
      </c>
      <c r="H226" s="5">
        <v>0</v>
      </c>
      <c r="I226" s="5">
        <v>1</v>
      </c>
      <c r="J226" s="5">
        <v>0</v>
      </c>
      <c r="K226" s="5">
        <v>0</v>
      </c>
      <c r="L226" s="5">
        <v>1</v>
      </c>
      <c r="M226" s="5">
        <v>0</v>
      </c>
      <c r="N226" s="5">
        <v>1</v>
      </c>
      <c r="O226" s="5">
        <v>1</v>
      </c>
      <c r="P226" s="5">
        <v>0</v>
      </c>
      <c r="Q226" s="214">
        <f t="shared" si="3"/>
        <v>5</v>
      </c>
      <c r="R226" s="215"/>
    </row>
    <row r="227" spans="1:18">
      <c r="A227" s="219">
        <v>180</v>
      </c>
      <c r="B227" s="5">
        <v>0</v>
      </c>
      <c r="C227" s="5">
        <v>1</v>
      </c>
      <c r="D227" s="5">
        <v>1</v>
      </c>
      <c r="E227" s="5">
        <v>0</v>
      </c>
      <c r="F227" s="5">
        <v>0</v>
      </c>
      <c r="G227" s="5">
        <v>0</v>
      </c>
      <c r="H227" s="5">
        <v>1</v>
      </c>
      <c r="I227" s="5">
        <v>0</v>
      </c>
      <c r="J227" s="5">
        <v>1</v>
      </c>
      <c r="K227" s="5">
        <v>0</v>
      </c>
      <c r="L227" s="5">
        <v>1</v>
      </c>
      <c r="M227" s="5">
        <v>0</v>
      </c>
      <c r="N227" s="5">
        <v>0</v>
      </c>
      <c r="O227" s="5">
        <v>0</v>
      </c>
      <c r="P227" s="5">
        <v>0</v>
      </c>
      <c r="Q227" s="214">
        <f t="shared" si="3"/>
        <v>5</v>
      </c>
      <c r="R227" s="215"/>
    </row>
    <row r="228" spans="1:18">
      <c r="A228" s="219">
        <v>186</v>
      </c>
      <c r="B228" s="5">
        <v>0</v>
      </c>
      <c r="C228" s="5">
        <v>1</v>
      </c>
      <c r="D228" s="5">
        <v>0</v>
      </c>
      <c r="E228" s="5">
        <v>0</v>
      </c>
      <c r="F228" s="5">
        <v>0</v>
      </c>
      <c r="G228" s="5">
        <v>0</v>
      </c>
      <c r="H228" s="5">
        <v>0</v>
      </c>
      <c r="I228" s="5">
        <v>1</v>
      </c>
      <c r="J228" s="5">
        <v>0</v>
      </c>
      <c r="K228" s="5">
        <v>0</v>
      </c>
      <c r="L228" s="5">
        <v>1</v>
      </c>
      <c r="M228" s="5">
        <v>0</v>
      </c>
      <c r="N228" s="5">
        <v>1</v>
      </c>
      <c r="O228" s="5">
        <v>1</v>
      </c>
      <c r="P228" s="5">
        <v>0</v>
      </c>
      <c r="Q228" s="214">
        <f t="shared" si="3"/>
        <v>5</v>
      </c>
      <c r="R228" s="215"/>
    </row>
    <row r="229" spans="1:18">
      <c r="A229" s="219">
        <v>190</v>
      </c>
      <c r="B229" s="5">
        <v>0</v>
      </c>
      <c r="C229" s="5">
        <v>0</v>
      </c>
      <c r="D229" s="5">
        <v>0</v>
      </c>
      <c r="E229" s="5">
        <v>1</v>
      </c>
      <c r="F229" s="5">
        <v>1</v>
      </c>
      <c r="G229" s="5">
        <v>0</v>
      </c>
      <c r="H229" s="5">
        <v>0</v>
      </c>
      <c r="I229" s="5">
        <v>0</v>
      </c>
      <c r="J229" s="5">
        <v>1</v>
      </c>
      <c r="K229" s="5">
        <v>0</v>
      </c>
      <c r="L229" s="5">
        <v>1</v>
      </c>
      <c r="M229" s="5">
        <v>0</v>
      </c>
      <c r="N229" s="5">
        <v>0</v>
      </c>
      <c r="O229" s="5">
        <v>1</v>
      </c>
      <c r="P229" s="5">
        <v>0</v>
      </c>
      <c r="Q229" s="214">
        <f t="shared" si="3"/>
        <v>5</v>
      </c>
      <c r="R229" s="215"/>
    </row>
    <row r="230" spans="1:18">
      <c r="A230" s="219">
        <v>203</v>
      </c>
      <c r="B230" s="5">
        <v>0</v>
      </c>
      <c r="C230" s="5">
        <v>0</v>
      </c>
      <c r="D230" s="5">
        <v>1</v>
      </c>
      <c r="E230" s="5">
        <v>1</v>
      </c>
      <c r="F230" s="5">
        <v>0</v>
      </c>
      <c r="G230" s="5">
        <v>0</v>
      </c>
      <c r="H230" s="5">
        <v>0</v>
      </c>
      <c r="I230" s="5">
        <v>0</v>
      </c>
      <c r="J230" s="5">
        <v>1</v>
      </c>
      <c r="K230" s="5">
        <v>0</v>
      </c>
      <c r="L230" s="5">
        <v>1</v>
      </c>
      <c r="M230" s="5">
        <v>0</v>
      </c>
      <c r="N230" s="5">
        <v>1</v>
      </c>
      <c r="O230" s="5">
        <v>0</v>
      </c>
      <c r="P230" s="5">
        <v>0</v>
      </c>
      <c r="Q230" s="214">
        <f t="shared" si="3"/>
        <v>5</v>
      </c>
      <c r="R230" s="215"/>
    </row>
    <row r="231" spans="1:18">
      <c r="A231" s="219">
        <v>209</v>
      </c>
      <c r="B231" s="5">
        <v>0</v>
      </c>
      <c r="C231" s="5">
        <v>1</v>
      </c>
      <c r="D231" s="5">
        <v>0</v>
      </c>
      <c r="E231" s="5">
        <v>0</v>
      </c>
      <c r="F231" s="5">
        <v>1</v>
      </c>
      <c r="G231" s="5">
        <v>0</v>
      </c>
      <c r="H231" s="5">
        <v>0</v>
      </c>
      <c r="I231" s="5">
        <v>0</v>
      </c>
      <c r="J231" s="5">
        <v>1</v>
      </c>
      <c r="K231" s="5">
        <v>0</v>
      </c>
      <c r="L231" s="5">
        <v>1</v>
      </c>
      <c r="M231" s="5">
        <v>0</v>
      </c>
      <c r="N231" s="5">
        <v>0</v>
      </c>
      <c r="O231" s="5">
        <v>1</v>
      </c>
      <c r="P231" s="5">
        <v>0</v>
      </c>
      <c r="Q231" s="214">
        <f t="shared" si="3"/>
        <v>5</v>
      </c>
      <c r="R231" s="215"/>
    </row>
    <row r="232" spans="1:18">
      <c r="A232" s="219">
        <v>220</v>
      </c>
      <c r="B232" s="5">
        <v>0</v>
      </c>
      <c r="C232" s="5">
        <v>0</v>
      </c>
      <c r="D232" s="5">
        <v>0</v>
      </c>
      <c r="E232" s="5">
        <v>1</v>
      </c>
      <c r="F232" s="5">
        <v>0</v>
      </c>
      <c r="G232" s="5">
        <v>0</v>
      </c>
      <c r="H232" s="5">
        <v>0</v>
      </c>
      <c r="I232" s="5">
        <v>0</v>
      </c>
      <c r="J232" s="5">
        <v>1</v>
      </c>
      <c r="K232" s="5">
        <v>0</v>
      </c>
      <c r="L232" s="5">
        <v>1</v>
      </c>
      <c r="M232" s="5">
        <v>0</v>
      </c>
      <c r="N232" s="5">
        <v>1</v>
      </c>
      <c r="O232" s="5">
        <v>0</v>
      </c>
      <c r="P232" s="5">
        <v>1</v>
      </c>
      <c r="Q232" s="214">
        <f t="shared" si="3"/>
        <v>5</v>
      </c>
      <c r="R232" s="215"/>
    </row>
    <row r="233" spans="1:18">
      <c r="A233" s="219">
        <v>224</v>
      </c>
      <c r="B233" s="5">
        <v>0</v>
      </c>
      <c r="C233" s="5">
        <v>1</v>
      </c>
      <c r="D233" s="5">
        <v>1</v>
      </c>
      <c r="E233" s="5">
        <v>0</v>
      </c>
      <c r="F233" s="5">
        <v>0</v>
      </c>
      <c r="G233" s="5">
        <v>0</v>
      </c>
      <c r="H233" s="5">
        <v>1</v>
      </c>
      <c r="I233" s="5">
        <v>1</v>
      </c>
      <c r="J233" s="5">
        <v>0</v>
      </c>
      <c r="K233" s="5">
        <v>0</v>
      </c>
      <c r="L233" s="5">
        <v>1</v>
      </c>
      <c r="M233" s="5">
        <v>0</v>
      </c>
      <c r="N233" s="5">
        <v>0</v>
      </c>
      <c r="O233" s="5">
        <v>0</v>
      </c>
      <c r="P233" s="5">
        <v>0</v>
      </c>
      <c r="Q233" s="214">
        <f t="shared" si="3"/>
        <v>5</v>
      </c>
      <c r="R233" s="215"/>
    </row>
    <row r="234" spans="1:18">
      <c r="A234" s="219">
        <v>229</v>
      </c>
      <c r="B234" s="5">
        <v>0</v>
      </c>
      <c r="C234" s="5">
        <v>0</v>
      </c>
      <c r="D234" s="5">
        <v>0</v>
      </c>
      <c r="E234" s="5">
        <v>0</v>
      </c>
      <c r="F234" s="5">
        <v>0</v>
      </c>
      <c r="G234" s="5">
        <v>1</v>
      </c>
      <c r="H234" s="5">
        <v>0</v>
      </c>
      <c r="I234" s="5">
        <v>0</v>
      </c>
      <c r="J234" s="5">
        <v>0</v>
      </c>
      <c r="K234" s="5">
        <v>1</v>
      </c>
      <c r="L234" s="5">
        <v>1</v>
      </c>
      <c r="M234" s="5">
        <v>0</v>
      </c>
      <c r="N234" s="5">
        <v>1</v>
      </c>
      <c r="O234" s="5">
        <v>1</v>
      </c>
      <c r="P234" s="5">
        <v>0</v>
      </c>
      <c r="Q234" s="214">
        <f t="shared" si="3"/>
        <v>5</v>
      </c>
      <c r="R234" s="215"/>
    </row>
    <row r="235" spans="1:18">
      <c r="A235" s="219">
        <v>255</v>
      </c>
      <c r="B235" s="5">
        <v>0</v>
      </c>
      <c r="C235" s="5">
        <v>1</v>
      </c>
      <c r="D235" s="5">
        <v>0</v>
      </c>
      <c r="E235" s="5">
        <v>0</v>
      </c>
      <c r="F235" s="5">
        <v>0</v>
      </c>
      <c r="G235" s="5">
        <v>0</v>
      </c>
      <c r="H235" s="5">
        <v>0</v>
      </c>
      <c r="I235" s="5">
        <v>1</v>
      </c>
      <c r="J235" s="5">
        <v>1</v>
      </c>
      <c r="K235" s="5">
        <v>0</v>
      </c>
      <c r="L235" s="5">
        <v>1</v>
      </c>
      <c r="M235" s="5">
        <v>0</v>
      </c>
      <c r="N235" s="5">
        <v>1</v>
      </c>
      <c r="O235" s="5">
        <v>0</v>
      </c>
      <c r="P235" s="5">
        <v>0</v>
      </c>
      <c r="Q235" s="214">
        <f t="shared" si="3"/>
        <v>5</v>
      </c>
      <c r="R235" s="215"/>
    </row>
    <row r="236" spans="1:18">
      <c r="A236" s="219">
        <v>17</v>
      </c>
      <c r="B236" s="5">
        <v>0</v>
      </c>
      <c r="C236" s="5">
        <v>0</v>
      </c>
      <c r="D236" s="5">
        <v>0</v>
      </c>
      <c r="E236" s="5">
        <v>0</v>
      </c>
      <c r="F236" s="5">
        <v>1</v>
      </c>
      <c r="G236" s="5">
        <v>1</v>
      </c>
      <c r="H236" s="5">
        <v>0</v>
      </c>
      <c r="I236" s="5">
        <v>1</v>
      </c>
      <c r="J236" s="5">
        <v>1</v>
      </c>
      <c r="K236" s="5">
        <v>0</v>
      </c>
      <c r="L236" s="5">
        <v>0</v>
      </c>
      <c r="M236" s="5">
        <v>0</v>
      </c>
      <c r="N236" s="5">
        <v>0</v>
      </c>
      <c r="O236" s="5">
        <v>0</v>
      </c>
      <c r="P236" s="5">
        <v>0</v>
      </c>
      <c r="Q236" s="214">
        <f t="shared" si="3"/>
        <v>4</v>
      </c>
      <c r="R236" s="215"/>
    </row>
    <row r="237" spans="1:18">
      <c r="A237" s="219">
        <v>34</v>
      </c>
      <c r="B237" s="5">
        <v>0</v>
      </c>
      <c r="C237" s="5">
        <v>0</v>
      </c>
      <c r="D237" s="5">
        <v>0</v>
      </c>
      <c r="E237" s="5">
        <v>0</v>
      </c>
      <c r="F237" s="5">
        <v>0</v>
      </c>
      <c r="G237" s="5">
        <v>1</v>
      </c>
      <c r="H237" s="5">
        <v>0</v>
      </c>
      <c r="I237" s="5">
        <v>0</v>
      </c>
      <c r="J237" s="5">
        <v>1</v>
      </c>
      <c r="K237" s="5">
        <v>0</v>
      </c>
      <c r="L237" s="5">
        <v>1</v>
      </c>
      <c r="M237" s="5">
        <v>0</v>
      </c>
      <c r="N237" s="5">
        <v>1</v>
      </c>
      <c r="O237" s="5">
        <v>0</v>
      </c>
      <c r="P237" s="5">
        <v>0</v>
      </c>
      <c r="Q237" s="214">
        <f t="shared" si="3"/>
        <v>4</v>
      </c>
      <c r="R237" s="215"/>
    </row>
    <row r="238" spans="1:18">
      <c r="A238" s="219">
        <v>44</v>
      </c>
      <c r="B238" s="5">
        <v>1</v>
      </c>
      <c r="C238" s="5">
        <v>0</v>
      </c>
      <c r="D238" s="5">
        <v>0</v>
      </c>
      <c r="E238" s="5">
        <v>0</v>
      </c>
      <c r="F238" s="5">
        <v>0</v>
      </c>
      <c r="G238" s="5">
        <v>0</v>
      </c>
      <c r="H238" s="5">
        <v>0</v>
      </c>
      <c r="I238" s="5">
        <v>0</v>
      </c>
      <c r="J238" s="5">
        <v>1</v>
      </c>
      <c r="K238" s="5">
        <v>0</v>
      </c>
      <c r="L238" s="5">
        <v>1</v>
      </c>
      <c r="M238" s="5">
        <v>0</v>
      </c>
      <c r="N238" s="5">
        <v>1</v>
      </c>
      <c r="O238" s="5">
        <v>0</v>
      </c>
      <c r="P238" s="5">
        <v>0</v>
      </c>
      <c r="Q238" s="214">
        <f t="shared" si="3"/>
        <v>4</v>
      </c>
      <c r="R238" s="215"/>
    </row>
    <row r="239" spans="1:18">
      <c r="A239" s="219">
        <v>69</v>
      </c>
      <c r="B239" s="5">
        <v>0</v>
      </c>
      <c r="C239" s="5">
        <v>0</v>
      </c>
      <c r="D239" s="5">
        <v>1</v>
      </c>
      <c r="E239" s="5">
        <v>0</v>
      </c>
      <c r="F239" s="5">
        <v>0</v>
      </c>
      <c r="G239" s="5">
        <v>1</v>
      </c>
      <c r="H239" s="5">
        <v>0</v>
      </c>
      <c r="I239" s="5">
        <v>0</v>
      </c>
      <c r="J239" s="5">
        <v>0</v>
      </c>
      <c r="K239" s="5">
        <v>0</v>
      </c>
      <c r="L239" s="5">
        <v>1</v>
      </c>
      <c r="M239" s="5">
        <v>0</v>
      </c>
      <c r="N239" s="5">
        <v>1</v>
      </c>
      <c r="O239" s="5">
        <v>0</v>
      </c>
      <c r="P239" s="5">
        <v>0</v>
      </c>
      <c r="Q239" s="214">
        <f t="shared" si="3"/>
        <v>4</v>
      </c>
      <c r="R239" s="215"/>
    </row>
    <row r="240" spans="1:18">
      <c r="A240" s="219">
        <v>86</v>
      </c>
      <c r="B240" s="5">
        <v>0</v>
      </c>
      <c r="C240" s="5">
        <v>1</v>
      </c>
      <c r="D240" s="5">
        <v>0</v>
      </c>
      <c r="E240" s="5">
        <v>0</v>
      </c>
      <c r="F240" s="5">
        <v>0</v>
      </c>
      <c r="G240" s="5">
        <v>0</v>
      </c>
      <c r="H240" s="5">
        <v>0</v>
      </c>
      <c r="I240" s="5">
        <v>0</v>
      </c>
      <c r="J240" s="5">
        <v>0</v>
      </c>
      <c r="K240" s="5">
        <v>1</v>
      </c>
      <c r="L240" s="5">
        <v>1</v>
      </c>
      <c r="M240" s="5">
        <v>0</v>
      </c>
      <c r="N240" s="5">
        <v>1</v>
      </c>
      <c r="O240" s="5">
        <v>0</v>
      </c>
      <c r="P240" s="5">
        <v>0</v>
      </c>
      <c r="Q240" s="214">
        <f t="shared" si="3"/>
        <v>4</v>
      </c>
      <c r="R240" s="215"/>
    </row>
    <row r="241" spans="1:18">
      <c r="A241" s="219">
        <v>98</v>
      </c>
      <c r="B241" s="5">
        <v>0</v>
      </c>
      <c r="C241" s="5">
        <v>1</v>
      </c>
      <c r="D241" s="5">
        <v>0</v>
      </c>
      <c r="E241" s="5">
        <v>0</v>
      </c>
      <c r="F241" s="5">
        <v>0</v>
      </c>
      <c r="G241" s="5">
        <v>1</v>
      </c>
      <c r="H241" s="5">
        <v>0</v>
      </c>
      <c r="I241" s="5">
        <v>1</v>
      </c>
      <c r="J241" s="5">
        <v>0</v>
      </c>
      <c r="K241" s="5">
        <v>0</v>
      </c>
      <c r="L241" s="5">
        <v>1</v>
      </c>
      <c r="M241" s="5">
        <v>0</v>
      </c>
      <c r="N241" s="5">
        <v>0</v>
      </c>
      <c r="O241" s="5">
        <v>0</v>
      </c>
      <c r="P241" s="5">
        <v>0</v>
      </c>
      <c r="Q241" s="214">
        <f t="shared" si="3"/>
        <v>4</v>
      </c>
      <c r="R241" s="215"/>
    </row>
    <row r="242" spans="1:18">
      <c r="A242" s="219">
        <v>106</v>
      </c>
      <c r="B242" s="5">
        <v>0</v>
      </c>
      <c r="C242" s="5">
        <v>0</v>
      </c>
      <c r="D242" s="5">
        <v>0</v>
      </c>
      <c r="E242" s="5">
        <v>0</v>
      </c>
      <c r="F242" s="5">
        <v>1</v>
      </c>
      <c r="G242" s="5">
        <v>0</v>
      </c>
      <c r="H242" s="5">
        <v>0</v>
      </c>
      <c r="I242" s="5">
        <v>0</v>
      </c>
      <c r="J242" s="5">
        <v>1</v>
      </c>
      <c r="K242" s="5">
        <v>0</v>
      </c>
      <c r="L242" s="5">
        <v>1</v>
      </c>
      <c r="M242" s="5">
        <v>0</v>
      </c>
      <c r="N242" s="5">
        <v>0</v>
      </c>
      <c r="O242" s="5">
        <v>0</v>
      </c>
      <c r="P242" s="5">
        <v>1</v>
      </c>
      <c r="Q242" s="214">
        <f t="shared" si="3"/>
        <v>4</v>
      </c>
      <c r="R242" s="215"/>
    </row>
    <row r="243" spans="1:18">
      <c r="A243" s="219">
        <v>127</v>
      </c>
      <c r="B243" s="5">
        <v>0</v>
      </c>
      <c r="C243" s="5">
        <v>0</v>
      </c>
      <c r="D243" s="5">
        <v>0</v>
      </c>
      <c r="E243" s="5">
        <v>0</v>
      </c>
      <c r="F243" s="5">
        <v>0</v>
      </c>
      <c r="G243" s="5">
        <v>1</v>
      </c>
      <c r="H243" s="5">
        <v>0</v>
      </c>
      <c r="I243" s="5">
        <v>1</v>
      </c>
      <c r="J243" s="5">
        <v>1</v>
      </c>
      <c r="K243" s="5">
        <v>0</v>
      </c>
      <c r="L243" s="5">
        <v>1</v>
      </c>
      <c r="M243" s="5">
        <v>0</v>
      </c>
      <c r="N243" s="5">
        <v>0</v>
      </c>
      <c r="O243" s="5">
        <v>0</v>
      </c>
      <c r="P243" s="5">
        <v>0</v>
      </c>
      <c r="Q243" s="214">
        <f t="shared" si="3"/>
        <v>4</v>
      </c>
      <c r="R243" s="215"/>
    </row>
    <row r="244" spans="1:18">
      <c r="A244" s="219">
        <v>129</v>
      </c>
      <c r="B244" s="5">
        <v>0</v>
      </c>
      <c r="C244" s="5">
        <v>1</v>
      </c>
      <c r="D244" s="5">
        <v>0</v>
      </c>
      <c r="E244" s="5">
        <v>0</v>
      </c>
      <c r="F244" s="5">
        <v>1</v>
      </c>
      <c r="G244" s="5">
        <v>0</v>
      </c>
      <c r="H244" s="5">
        <v>1</v>
      </c>
      <c r="I244" s="5">
        <v>0</v>
      </c>
      <c r="J244" s="5">
        <v>0</v>
      </c>
      <c r="K244" s="5">
        <v>0</v>
      </c>
      <c r="L244" s="5">
        <v>0</v>
      </c>
      <c r="M244" s="5">
        <v>0</v>
      </c>
      <c r="N244" s="5">
        <v>1</v>
      </c>
      <c r="O244" s="5">
        <v>0</v>
      </c>
      <c r="P244" s="5">
        <v>0</v>
      </c>
      <c r="Q244" s="214">
        <f t="shared" si="3"/>
        <v>4</v>
      </c>
      <c r="R244" s="215"/>
    </row>
    <row r="245" spans="1:18">
      <c r="A245" s="219">
        <v>139</v>
      </c>
      <c r="B245" s="5">
        <v>1</v>
      </c>
      <c r="C245" s="5">
        <v>0</v>
      </c>
      <c r="D245" s="5">
        <v>0</v>
      </c>
      <c r="E245" s="5">
        <v>0</v>
      </c>
      <c r="F245" s="5">
        <v>0</v>
      </c>
      <c r="G245" s="5">
        <v>1</v>
      </c>
      <c r="H245" s="5">
        <v>0</v>
      </c>
      <c r="I245" s="5">
        <v>0</v>
      </c>
      <c r="J245" s="5">
        <v>1</v>
      </c>
      <c r="K245" s="5">
        <v>0</v>
      </c>
      <c r="L245" s="5">
        <v>1</v>
      </c>
      <c r="M245" s="5">
        <v>0</v>
      </c>
      <c r="N245" s="5">
        <v>0</v>
      </c>
      <c r="O245" s="5">
        <v>0</v>
      </c>
      <c r="P245" s="5">
        <v>0</v>
      </c>
      <c r="Q245" s="214">
        <f t="shared" si="3"/>
        <v>4</v>
      </c>
      <c r="R245" s="215"/>
    </row>
    <row r="246" spans="1:18">
      <c r="A246" s="219">
        <v>194</v>
      </c>
      <c r="B246" s="5">
        <v>0</v>
      </c>
      <c r="C246" s="5">
        <v>0</v>
      </c>
      <c r="D246" s="5">
        <v>0</v>
      </c>
      <c r="E246" s="5">
        <v>1</v>
      </c>
      <c r="F246" s="5">
        <v>0</v>
      </c>
      <c r="G246" s="5">
        <v>0</v>
      </c>
      <c r="H246" s="5">
        <v>0</v>
      </c>
      <c r="I246" s="5">
        <v>1</v>
      </c>
      <c r="J246" s="5">
        <v>0</v>
      </c>
      <c r="K246" s="5">
        <v>0</v>
      </c>
      <c r="L246" s="5">
        <v>1</v>
      </c>
      <c r="M246" s="5">
        <v>0</v>
      </c>
      <c r="N246" s="5">
        <v>1</v>
      </c>
      <c r="O246" s="5">
        <v>0</v>
      </c>
      <c r="P246" s="5">
        <v>0</v>
      </c>
      <c r="Q246" s="214">
        <f t="shared" si="3"/>
        <v>4</v>
      </c>
      <c r="R246" s="215"/>
    </row>
    <row r="247" spans="1:18">
      <c r="A247" s="219">
        <v>205</v>
      </c>
      <c r="B247" s="5">
        <v>0</v>
      </c>
      <c r="C247" s="5">
        <v>1</v>
      </c>
      <c r="D247" s="5">
        <v>0</v>
      </c>
      <c r="E247" s="5">
        <v>0</v>
      </c>
      <c r="F247" s="5">
        <v>0</v>
      </c>
      <c r="G247" s="5">
        <v>0</v>
      </c>
      <c r="H247" s="5">
        <v>0</v>
      </c>
      <c r="I247" s="5">
        <v>0</v>
      </c>
      <c r="J247" s="5">
        <v>0</v>
      </c>
      <c r="K247" s="5">
        <v>0</v>
      </c>
      <c r="L247" s="5">
        <v>1</v>
      </c>
      <c r="M247" s="5">
        <v>0</v>
      </c>
      <c r="N247" s="5">
        <v>1</v>
      </c>
      <c r="O247" s="5">
        <v>1</v>
      </c>
      <c r="P247" s="5">
        <v>0</v>
      </c>
      <c r="Q247" s="214">
        <f t="shared" si="3"/>
        <v>4</v>
      </c>
      <c r="R247" s="215"/>
    </row>
    <row r="248" spans="1:18">
      <c r="A248" s="219">
        <v>206</v>
      </c>
      <c r="B248" s="5">
        <v>0</v>
      </c>
      <c r="C248" s="5">
        <v>0</v>
      </c>
      <c r="D248" s="5">
        <v>0</v>
      </c>
      <c r="E248" s="5">
        <v>0</v>
      </c>
      <c r="F248" s="5">
        <v>0</v>
      </c>
      <c r="G248" s="5">
        <v>0</v>
      </c>
      <c r="H248" s="5">
        <v>0</v>
      </c>
      <c r="I248" s="5">
        <v>0</v>
      </c>
      <c r="J248" s="5">
        <v>1</v>
      </c>
      <c r="K248" s="5">
        <v>0</v>
      </c>
      <c r="L248" s="5">
        <v>1</v>
      </c>
      <c r="M248" s="5">
        <v>0</v>
      </c>
      <c r="N248" s="5">
        <v>1</v>
      </c>
      <c r="O248" s="5">
        <v>1</v>
      </c>
      <c r="P248" s="5">
        <v>0</v>
      </c>
      <c r="Q248" s="214">
        <f t="shared" si="3"/>
        <v>4</v>
      </c>
      <c r="R248" s="215"/>
    </row>
    <row r="249" spans="1:18">
      <c r="A249" s="219">
        <v>242</v>
      </c>
      <c r="B249" s="5">
        <v>0</v>
      </c>
      <c r="C249" s="5">
        <v>0</v>
      </c>
      <c r="D249" s="5">
        <v>0</v>
      </c>
      <c r="E249" s="5">
        <v>0</v>
      </c>
      <c r="F249" s="5">
        <v>1</v>
      </c>
      <c r="G249" s="5">
        <v>0</v>
      </c>
      <c r="H249" s="5">
        <v>0</v>
      </c>
      <c r="I249" s="5">
        <v>1</v>
      </c>
      <c r="J249" s="5">
        <v>0</v>
      </c>
      <c r="K249" s="5">
        <v>0</v>
      </c>
      <c r="L249" s="5">
        <v>1</v>
      </c>
      <c r="M249" s="5">
        <v>0</v>
      </c>
      <c r="N249" s="5">
        <v>1</v>
      </c>
      <c r="O249" s="5">
        <v>0</v>
      </c>
      <c r="P249" s="5">
        <v>0</v>
      </c>
      <c r="Q249" s="214">
        <f t="shared" si="3"/>
        <v>4</v>
      </c>
      <c r="R249" s="215"/>
    </row>
    <row r="250" spans="1:18">
      <c r="A250" s="219">
        <v>13</v>
      </c>
      <c r="B250" s="5">
        <v>0</v>
      </c>
      <c r="C250" s="5">
        <v>0</v>
      </c>
      <c r="D250" s="5">
        <v>0</v>
      </c>
      <c r="E250" s="5">
        <v>0</v>
      </c>
      <c r="F250" s="5">
        <v>0</v>
      </c>
      <c r="G250" s="5">
        <v>0</v>
      </c>
      <c r="H250" s="5">
        <v>0</v>
      </c>
      <c r="I250" s="5">
        <v>0</v>
      </c>
      <c r="J250" s="5">
        <v>1</v>
      </c>
      <c r="K250" s="5">
        <v>0</v>
      </c>
      <c r="L250" s="5">
        <v>1</v>
      </c>
      <c r="M250" s="5">
        <v>0</v>
      </c>
      <c r="N250" s="5">
        <v>0</v>
      </c>
      <c r="O250" s="5">
        <v>1</v>
      </c>
      <c r="P250" s="5">
        <v>0</v>
      </c>
      <c r="Q250" s="214">
        <f t="shared" si="3"/>
        <v>3</v>
      </c>
      <c r="R250" s="215"/>
    </row>
    <row r="251" spans="1:18">
      <c r="A251" s="219">
        <v>92</v>
      </c>
      <c r="B251" s="5">
        <v>0</v>
      </c>
      <c r="C251" s="5">
        <v>0</v>
      </c>
      <c r="D251" s="5">
        <v>0</v>
      </c>
      <c r="E251" s="5">
        <v>0</v>
      </c>
      <c r="F251" s="5">
        <v>0</v>
      </c>
      <c r="G251" s="5">
        <v>0</v>
      </c>
      <c r="H251" s="5">
        <v>0</v>
      </c>
      <c r="I251" s="5">
        <v>0</v>
      </c>
      <c r="J251" s="5">
        <v>0</v>
      </c>
      <c r="K251" s="5">
        <v>0</v>
      </c>
      <c r="L251" s="5">
        <v>1</v>
      </c>
      <c r="M251" s="5">
        <v>1</v>
      </c>
      <c r="N251" s="5">
        <v>1</v>
      </c>
      <c r="O251" s="5">
        <v>0</v>
      </c>
      <c r="P251" s="5">
        <v>0</v>
      </c>
      <c r="Q251" s="214">
        <f t="shared" si="3"/>
        <v>3</v>
      </c>
      <c r="R251" s="215"/>
    </row>
    <row r="252" spans="1:18">
      <c r="A252" s="219">
        <v>117</v>
      </c>
      <c r="B252" s="5">
        <v>0</v>
      </c>
      <c r="C252" s="5">
        <v>0</v>
      </c>
      <c r="D252" s="5">
        <v>0</v>
      </c>
      <c r="E252" s="5">
        <v>0</v>
      </c>
      <c r="F252" s="5">
        <v>0</v>
      </c>
      <c r="G252" s="5">
        <v>0</v>
      </c>
      <c r="H252" s="5">
        <v>0</v>
      </c>
      <c r="I252" s="5">
        <v>0</v>
      </c>
      <c r="J252" s="5">
        <v>0</v>
      </c>
      <c r="K252" s="5">
        <v>0</v>
      </c>
      <c r="L252" s="5">
        <v>1</v>
      </c>
      <c r="M252" s="5">
        <v>0</v>
      </c>
      <c r="N252" s="5">
        <v>1</v>
      </c>
      <c r="O252" s="5">
        <v>0</v>
      </c>
      <c r="P252" s="5">
        <v>1</v>
      </c>
      <c r="Q252" s="214">
        <f t="shared" si="3"/>
        <v>3</v>
      </c>
      <c r="R252" s="215"/>
    </row>
    <row r="253" spans="1:18">
      <c r="A253" s="219">
        <v>128</v>
      </c>
      <c r="B253" s="5">
        <v>0</v>
      </c>
      <c r="C253" s="5">
        <v>0</v>
      </c>
      <c r="D253" s="5">
        <v>0</v>
      </c>
      <c r="E253" s="5">
        <v>0</v>
      </c>
      <c r="F253" s="5">
        <v>0</v>
      </c>
      <c r="G253" s="5">
        <v>1</v>
      </c>
      <c r="H253" s="5">
        <v>0</v>
      </c>
      <c r="I253" s="5">
        <v>0</v>
      </c>
      <c r="J253" s="5">
        <v>0</v>
      </c>
      <c r="K253" s="5">
        <v>1</v>
      </c>
      <c r="L253" s="5">
        <v>1</v>
      </c>
      <c r="M253" s="5">
        <v>0</v>
      </c>
      <c r="N253" s="5">
        <v>0</v>
      </c>
      <c r="O253" s="5">
        <v>0</v>
      </c>
      <c r="P253" s="5">
        <v>0</v>
      </c>
      <c r="Q253" s="214">
        <f t="shared" si="3"/>
        <v>3</v>
      </c>
      <c r="R253" s="215"/>
    </row>
    <row r="254" spans="1:18">
      <c r="A254" s="219">
        <v>140</v>
      </c>
      <c r="B254" s="5">
        <v>0</v>
      </c>
      <c r="C254" s="5">
        <v>0</v>
      </c>
      <c r="D254" s="5">
        <v>0</v>
      </c>
      <c r="E254" s="5">
        <v>0</v>
      </c>
      <c r="F254" s="5">
        <v>0</v>
      </c>
      <c r="G254" s="5">
        <v>0</v>
      </c>
      <c r="H254" s="5">
        <v>0</v>
      </c>
      <c r="I254" s="5">
        <v>0</v>
      </c>
      <c r="J254" s="5">
        <v>1</v>
      </c>
      <c r="K254" s="5">
        <v>0</v>
      </c>
      <c r="L254" s="5">
        <v>1</v>
      </c>
      <c r="M254" s="5">
        <v>0</v>
      </c>
      <c r="N254" s="5">
        <v>0</v>
      </c>
      <c r="O254" s="5">
        <v>0</v>
      </c>
      <c r="P254" s="5">
        <v>0</v>
      </c>
      <c r="Q254" s="214">
        <f t="shared" si="3"/>
        <v>2</v>
      </c>
      <c r="R254" s="215"/>
    </row>
    <row r="255" spans="1:18">
      <c r="A255" s="219">
        <v>200</v>
      </c>
      <c r="B255" s="5">
        <v>0</v>
      </c>
      <c r="C255" s="5">
        <v>1</v>
      </c>
      <c r="D255" s="5">
        <v>0</v>
      </c>
      <c r="E255" s="5">
        <v>1</v>
      </c>
      <c r="F255" s="5">
        <v>0</v>
      </c>
      <c r="G255" s="5">
        <v>0</v>
      </c>
      <c r="H255" s="5">
        <v>0</v>
      </c>
      <c r="I255" s="5">
        <v>0</v>
      </c>
      <c r="J255" s="5">
        <v>0</v>
      </c>
      <c r="K255" s="5">
        <v>0</v>
      </c>
      <c r="L255" s="5">
        <v>0</v>
      </c>
      <c r="M255" s="5">
        <v>0</v>
      </c>
      <c r="N255" s="5">
        <v>0</v>
      </c>
      <c r="O255" s="5">
        <v>0</v>
      </c>
      <c r="P255" s="5">
        <v>0</v>
      </c>
      <c r="Q255" s="214">
        <f t="shared" si="3"/>
        <v>2</v>
      </c>
      <c r="R255" s="215"/>
    </row>
    <row r="256" spans="1:18">
      <c r="A256" s="219">
        <v>241</v>
      </c>
      <c r="B256" s="5">
        <v>0</v>
      </c>
      <c r="C256" s="5">
        <v>0</v>
      </c>
      <c r="D256" s="5">
        <v>0</v>
      </c>
      <c r="E256" s="5">
        <v>0</v>
      </c>
      <c r="F256" s="5">
        <v>1</v>
      </c>
      <c r="G256" s="5">
        <v>0</v>
      </c>
      <c r="H256" s="5">
        <v>0</v>
      </c>
      <c r="I256" s="5">
        <v>0</v>
      </c>
      <c r="J256" s="5">
        <v>0</v>
      </c>
      <c r="K256" s="5">
        <v>0</v>
      </c>
      <c r="L256" s="5">
        <v>1</v>
      </c>
      <c r="M256" s="5">
        <v>0</v>
      </c>
      <c r="N256" s="5">
        <v>0</v>
      </c>
      <c r="O256" s="5">
        <v>0</v>
      </c>
      <c r="P256" s="5">
        <v>0</v>
      </c>
      <c r="Q256" s="214">
        <f t="shared" si="3"/>
        <v>2</v>
      </c>
      <c r="R256" s="215"/>
    </row>
    <row r="257" spans="1:18">
      <c r="A257" s="219">
        <v>27</v>
      </c>
      <c r="B257" s="5">
        <v>0</v>
      </c>
      <c r="C257" s="5">
        <v>0</v>
      </c>
      <c r="D257" s="5">
        <v>0</v>
      </c>
      <c r="E257" s="5">
        <v>0</v>
      </c>
      <c r="F257" s="5">
        <v>0</v>
      </c>
      <c r="G257" s="5">
        <v>0</v>
      </c>
      <c r="H257" s="5">
        <v>0</v>
      </c>
      <c r="I257" s="5">
        <v>0</v>
      </c>
      <c r="J257" s="5">
        <v>0</v>
      </c>
      <c r="K257" s="5">
        <v>0</v>
      </c>
      <c r="L257" s="5">
        <v>0</v>
      </c>
      <c r="M257" s="5">
        <v>0</v>
      </c>
      <c r="N257" s="5">
        <v>0</v>
      </c>
      <c r="O257" s="5">
        <v>0</v>
      </c>
      <c r="P257" s="5">
        <v>0</v>
      </c>
      <c r="Q257" s="214">
        <f t="shared" si="3"/>
        <v>0</v>
      </c>
      <c r="R257" s="215"/>
    </row>
    <row r="258" spans="1:18">
      <c r="A258" s="219">
        <v>251</v>
      </c>
      <c r="B258" s="5">
        <v>0</v>
      </c>
      <c r="C258" s="5">
        <v>0</v>
      </c>
      <c r="D258" s="5">
        <v>0</v>
      </c>
      <c r="E258" s="5">
        <v>0</v>
      </c>
      <c r="F258" s="5">
        <v>0</v>
      </c>
      <c r="G258" s="5">
        <v>0</v>
      </c>
      <c r="H258" s="5">
        <v>0</v>
      </c>
      <c r="I258" s="5">
        <v>0</v>
      </c>
      <c r="J258" s="5">
        <v>0</v>
      </c>
      <c r="K258" s="5">
        <v>0</v>
      </c>
      <c r="L258" s="5">
        <v>0</v>
      </c>
      <c r="M258" s="5">
        <v>0</v>
      </c>
      <c r="N258" s="5">
        <v>0</v>
      </c>
      <c r="O258" s="5">
        <v>0</v>
      </c>
      <c r="P258" s="5">
        <v>0</v>
      </c>
      <c r="Q258" s="214">
        <f t="shared" si="3"/>
        <v>0</v>
      </c>
      <c r="R258" s="215"/>
    </row>
    <row r="259" spans="1:18">
      <c r="A259" s="211" t="s">
        <v>2123</v>
      </c>
      <c r="B259" s="116">
        <f>SUM(B3:B258)</f>
        <v>48</v>
      </c>
      <c r="C259" s="116">
        <f t="shared" ref="C259:P259" si="4">SUM(C3:C258)</f>
        <v>181</v>
      </c>
      <c r="D259" s="116">
        <f t="shared" si="4"/>
        <v>83</v>
      </c>
      <c r="E259" s="116">
        <f t="shared" si="4"/>
        <v>105</v>
      </c>
      <c r="F259" s="116">
        <f t="shared" si="4"/>
        <v>93</v>
      </c>
      <c r="G259" s="116">
        <f t="shared" si="4"/>
        <v>143</v>
      </c>
      <c r="H259" s="116">
        <f t="shared" si="4"/>
        <v>90</v>
      </c>
      <c r="I259" s="116">
        <f t="shared" si="4"/>
        <v>117</v>
      </c>
      <c r="J259" s="116">
        <f t="shared" si="4"/>
        <v>182</v>
      </c>
      <c r="K259" s="116">
        <f t="shared" si="4"/>
        <v>34</v>
      </c>
      <c r="L259" s="116">
        <f t="shared" si="4"/>
        <v>242</v>
      </c>
      <c r="M259" s="116">
        <f t="shared" si="4"/>
        <v>52</v>
      </c>
      <c r="N259" s="116">
        <f t="shared" si="4"/>
        <v>206</v>
      </c>
      <c r="O259" s="116">
        <f t="shared" si="4"/>
        <v>97</v>
      </c>
      <c r="P259" s="116">
        <f t="shared" si="4"/>
        <v>45</v>
      </c>
    </row>
    <row r="260" spans="1:18">
      <c r="A260" s="211" t="s">
        <v>2126</v>
      </c>
      <c r="B260" s="212">
        <f>(B259/256)</f>
        <v>0.1875</v>
      </c>
      <c r="C260" s="216">
        <f t="shared" ref="C260:P260" si="5">(C259/256)</f>
        <v>0.70703125</v>
      </c>
      <c r="D260" s="216">
        <f t="shared" si="5"/>
        <v>0.32421875</v>
      </c>
      <c r="E260" s="216">
        <f t="shared" si="5"/>
        <v>0.41015625</v>
      </c>
      <c r="F260" s="212">
        <f t="shared" si="5"/>
        <v>0.36328125</v>
      </c>
      <c r="G260" s="216">
        <f t="shared" si="5"/>
        <v>0.55859375</v>
      </c>
      <c r="H260" s="216">
        <f t="shared" si="5"/>
        <v>0.3515625</v>
      </c>
      <c r="I260" s="216">
        <f t="shared" si="5"/>
        <v>0.45703125</v>
      </c>
      <c r="J260" s="216">
        <f t="shared" si="5"/>
        <v>0.7109375</v>
      </c>
      <c r="K260" s="212">
        <f t="shared" si="5"/>
        <v>0.1328125</v>
      </c>
      <c r="L260" s="212">
        <f t="shared" si="5"/>
        <v>0.9453125</v>
      </c>
      <c r="M260" s="216">
        <f t="shared" si="5"/>
        <v>0.203125</v>
      </c>
      <c r="N260" s="216">
        <f t="shared" si="5"/>
        <v>0.8046875</v>
      </c>
      <c r="O260" s="216">
        <f t="shared" si="5"/>
        <v>0.37890625</v>
      </c>
      <c r="P260" s="212">
        <f t="shared" si="5"/>
        <v>0.17578125</v>
      </c>
    </row>
    <row r="261" spans="1:18">
      <c r="A261" s="211" t="s">
        <v>2127</v>
      </c>
      <c r="B261" s="210">
        <f t="shared" ref="B261:P261" si="6">SUM(B3:B87)/85</f>
        <v>0.30588235294117649</v>
      </c>
      <c r="C261" s="210">
        <f t="shared" si="6"/>
        <v>0.90588235294117647</v>
      </c>
      <c r="D261" s="210">
        <f t="shared" si="6"/>
        <v>0.50588235294117645</v>
      </c>
      <c r="E261" s="210">
        <f t="shared" si="6"/>
        <v>0.58823529411764708</v>
      </c>
      <c r="F261" s="210">
        <f t="shared" si="6"/>
        <v>0.45882352941176469</v>
      </c>
      <c r="G261" s="210">
        <f t="shared" si="6"/>
        <v>0.76470588235294112</v>
      </c>
      <c r="H261" s="210">
        <f t="shared" si="6"/>
        <v>0.56470588235294117</v>
      </c>
      <c r="I261" s="210">
        <f t="shared" si="6"/>
        <v>0.6470588235294118</v>
      </c>
      <c r="J261" s="210">
        <f t="shared" si="6"/>
        <v>0.82352941176470584</v>
      </c>
      <c r="K261" s="210">
        <f t="shared" si="6"/>
        <v>0.24705882352941178</v>
      </c>
      <c r="L261" s="210">
        <f t="shared" si="6"/>
        <v>0.97647058823529409</v>
      </c>
      <c r="M261" s="210">
        <f t="shared" si="6"/>
        <v>0.3411764705882353</v>
      </c>
      <c r="N261" s="210">
        <f t="shared" si="6"/>
        <v>0.97647058823529409</v>
      </c>
      <c r="O261" s="210">
        <f t="shared" si="6"/>
        <v>0.4823529411764706</v>
      </c>
      <c r="P261" s="210">
        <f t="shared" si="6"/>
        <v>0.24705882352941178</v>
      </c>
    </row>
    <row r="262" spans="1:18">
      <c r="A262" s="211" t="s">
        <v>2128</v>
      </c>
      <c r="B262" s="210">
        <f t="shared" ref="B262:P262" si="7">SUM(B174:B258)/85</f>
        <v>0.10588235294117647</v>
      </c>
      <c r="C262" s="210">
        <f t="shared" si="7"/>
        <v>0.45882352941176469</v>
      </c>
      <c r="D262" s="210">
        <f t="shared" si="7"/>
        <v>0.15294117647058825</v>
      </c>
      <c r="E262" s="210">
        <f t="shared" si="7"/>
        <v>0.29411764705882354</v>
      </c>
      <c r="F262" s="210">
        <f t="shared" si="7"/>
        <v>0.27058823529411763</v>
      </c>
      <c r="G262" s="210">
        <f t="shared" si="7"/>
        <v>0.31764705882352939</v>
      </c>
      <c r="H262" s="210">
        <f t="shared" si="7"/>
        <v>0.16470588235294117</v>
      </c>
      <c r="I262" s="210">
        <f t="shared" si="7"/>
        <v>0.27058823529411763</v>
      </c>
      <c r="J262" s="210">
        <f t="shared" si="7"/>
        <v>0.6470588235294118</v>
      </c>
      <c r="K262" s="210">
        <f t="shared" si="7"/>
        <v>8.2352941176470587E-2</v>
      </c>
      <c r="L262" s="210">
        <f t="shared" si="7"/>
        <v>0.90588235294117647</v>
      </c>
      <c r="M262" s="210">
        <f t="shared" si="7"/>
        <v>7.0588235294117646E-2</v>
      </c>
      <c r="N262" s="210">
        <f t="shared" si="7"/>
        <v>0.6470588235294118</v>
      </c>
      <c r="O262" s="210">
        <f t="shared" si="7"/>
        <v>0.25882352941176473</v>
      </c>
      <c r="P262" s="210">
        <f t="shared" si="7"/>
        <v>9.4117647058823528E-2</v>
      </c>
    </row>
    <row r="263" spans="1:18">
      <c r="A263" s="211" t="s">
        <v>2125</v>
      </c>
      <c r="B263" s="212">
        <f>B261-B262</f>
        <v>0.2</v>
      </c>
      <c r="C263" s="210">
        <f t="shared" ref="C263:P263" si="8">C261-C262</f>
        <v>0.44705882352941179</v>
      </c>
      <c r="D263" s="210">
        <f t="shared" si="8"/>
        <v>0.3529411764705882</v>
      </c>
      <c r="E263" s="210">
        <f t="shared" si="8"/>
        <v>0.29411764705882354</v>
      </c>
      <c r="F263" s="212">
        <f t="shared" si="8"/>
        <v>0.18823529411764706</v>
      </c>
      <c r="G263" s="210">
        <f t="shared" si="8"/>
        <v>0.44705882352941173</v>
      </c>
      <c r="H263" s="210">
        <f t="shared" si="8"/>
        <v>0.4</v>
      </c>
      <c r="I263" s="210">
        <f t="shared" si="8"/>
        <v>0.37647058823529417</v>
      </c>
      <c r="J263" s="210">
        <f t="shared" si="8"/>
        <v>0.17647058823529405</v>
      </c>
      <c r="K263" s="212">
        <f>K261-K262</f>
        <v>0.1647058823529412</v>
      </c>
      <c r="L263" s="212">
        <f t="shared" si="8"/>
        <v>7.0588235294117618E-2</v>
      </c>
      <c r="M263" s="210">
        <f t="shared" si="8"/>
        <v>0.27058823529411768</v>
      </c>
      <c r="N263" s="210">
        <f t="shared" si="8"/>
        <v>0.32941176470588229</v>
      </c>
      <c r="O263" s="210">
        <f t="shared" si="8"/>
        <v>0.22352941176470587</v>
      </c>
      <c r="P263" s="212">
        <f t="shared" si="8"/>
        <v>0.15294117647058825</v>
      </c>
    </row>
  </sheetData>
  <sortState ref="A3:Q258">
    <sortCondition descending="1" ref="Q3:Q25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abSelected="1" topLeftCell="M1" workbookViewId="0">
      <selection activeCell="AA25" sqref="AA25"/>
    </sheetView>
  </sheetViews>
  <sheetFormatPr baseColWidth="10" defaultRowHeight="15"/>
  <cols>
    <col min="4" max="4" width="18.42578125" customWidth="1"/>
    <col min="23" max="23" width="11.85546875" style="116" bestFit="1" customWidth="1"/>
    <col min="24" max="24" width="11.42578125" style="116"/>
  </cols>
  <sheetData>
    <row r="1" spans="1:24" ht="19.5">
      <c r="A1" s="228" t="s">
        <v>58</v>
      </c>
      <c r="B1" s="229"/>
      <c r="C1" s="229"/>
      <c r="D1" s="229"/>
      <c r="E1" s="229"/>
      <c r="F1" s="229"/>
      <c r="G1" s="229"/>
      <c r="H1" s="229"/>
      <c r="I1" s="229"/>
      <c r="J1" s="229"/>
      <c r="K1" s="229"/>
      <c r="L1" s="229"/>
      <c r="M1" s="229"/>
      <c r="N1" s="229"/>
      <c r="O1" s="229"/>
      <c r="P1" s="229"/>
      <c r="Q1" s="229"/>
      <c r="R1" s="229"/>
      <c r="S1" s="229"/>
      <c r="T1" s="229"/>
      <c r="U1" s="229"/>
      <c r="V1" s="229"/>
    </row>
    <row r="2" spans="1:24" ht="19.5">
      <c r="A2" s="228"/>
      <c r="B2" s="229"/>
      <c r="C2" s="229"/>
      <c r="D2" s="229"/>
      <c r="E2" s="229"/>
      <c r="F2" s="247" t="s">
        <v>2146</v>
      </c>
      <c r="G2" s="248"/>
      <c r="H2" s="248"/>
      <c r="I2" s="248"/>
      <c r="J2" s="248"/>
      <c r="K2" s="248"/>
      <c r="L2" s="248"/>
      <c r="M2" s="248"/>
      <c r="N2" s="248"/>
      <c r="O2" s="248"/>
      <c r="P2" s="248"/>
      <c r="Q2" s="248"/>
      <c r="R2" s="248"/>
      <c r="S2" s="248"/>
      <c r="T2" s="248"/>
      <c r="U2" s="248"/>
      <c r="V2" s="249"/>
    </row>
    <row r="3" spans="1:24" ht="19.5">
      <c r="A3" s="231"/>
      <c r="B3" s="232" t="s">
        <v>5</v>
      </c>
      <c r="C3" s="232" t="s">
        <v>6</v>
      </c>
      <c r="D3" s="232" t="s">
        <v>7</v>
      </c>
      <c r="E3" s="232" t="s">
        <v>32</v>
      </c>
      <c r="F3" s="234">
        <v>1</v>
      </c>
      <c r="G3" s="234">
        <v>2</v>
      </c>
      <c r="H3" s="234">
        <v>3</v>
      </c>
      <c r="I3" s="234">
        <v>4</v>
      </c>
      <c r="J3" s="234">
        <v>5</v>
      </c>
      <c r="K3" s="235" t="s">
        <v>2147</v>
      </c>
      <c r="L3" s="234">
        <v>6</v>
      </c>
      <c r="M3" s="234">
        <v>7</v>
      </c>
      <c r="N3" s="234">
        <v>8</v>
      </c>
      <c r="O3" s="234">
        <v>9</v>
      </c>
      <c r="P3" s="235" t="s">
        <v>2148</v>
      </c>
      <c r="Q3" s="234">
        <v>10</v>
      </c>
      <c r="R3" s="234">
        <v>11</v>
      </c>
      <c r="S3" s="234">
        <v>12</v>
      </c>
      <c r="T3" s="234">
        <v>13</v>
      </c>
      <c r="U3" s="235" t="s">
        <v>2149</v>
      </c>
      <c r="V3" s="233" t="s">
        <v>17</v>
      </c>
      <c r="W3" s="116" t="s">
        <v>4948</v>
      </c>
      <c r="X3" s="116" t="s">
        <v>4949</v>
      </c>
    </row>
    <row r="4" spans="1:24">
      <c r="A4" s="236">
        <v>1</v>
      </c>
      <c r="B4" s="237" t="s">
        <v>1</v>
      </c>
      <c r="C4" s="237" t="s">
        <v>43</v>
      </c>
      <c r="D4" s="237" t="s">
        <v>36</v>
      </c>
      <c r="E4" s="237" t="s">
        <v>35</v>
      </c>
      <c r="F4" s="238">
        <v>2</v>
      </c>
      <c r="G4" s="238">
        <v>4</v>
      </c>
      <c r="H4" s="238">
        <v>3</v>
      </c>
      <c r="I4" s="238">
        <v>4</v>
      </c>
      <c r="J4" s="238">
        <v>3</v>
      </c>
      <c r="K4" s="238">
        <f t="shared" ref="K4:K44" si="0">SUM(F4:J4)</f>
        <v>16</v>
      </c>
      <c r="L4" s="238">
        <v>4</v>
      </c>
      <c r="M4" s="238">
        <v>4</v>
      </c>
      <c r="N4" s="238">
        <v>4</v>
      </c>
      <c r="O4" s="238">
        <v>2</v>
      </c>
      <c r="P4" s="238">
        <f t="shared" ref="P4:P44" si="1">SUM(L4:O4)</f>
        <v>14</v>
      </c>
      <c r="Q4" s="238">
        <v>2</v>
      </c>
      <c r="R4" s="238">
        <v>3</v>
      </c>
      <c r="S4" s="238">
        <v>2</v>
      </c>
      <c r="T4" s="238">
        <v>4</v>
      </c>
      <c r="U4" s="238">
        <f t="shared" ref="U4:U44" si="2">SUM(Q4:T4)</f>
        <v>11</v>
      </c>
      <c r="V4" s="233">
        <f>SUM(K4+P4+U4)</f>
        <v>41</v>
      </c>
      <c r="W4" s="116">
        <v>103</v>
      </c>
      <c r="X4" s="116">
        <f>V4-W4</f>
        <v>-62</v>
      </c>
    </row>
    <row r="5" spans="1:24">
      <c r="A5" s="236">
        <v>2</v>
      </c>
      <c r="B5" s="237" t="s">
        <v>1</v>
      </c>
      <c r="C5" s="237" t="s">
        <v>37</v>
      </c>
      <c r="D5" s="237" t="s">
        <v>34</v>
      </c>
      <c r="E5" s="237" t="s">
        <v>35</v>
      </c>
      <c r="F5" s="238">
        <v>3</v>
      </c>
      <c r="G5" s="238">
        <v>3</v>
      </c>
      <c r="H5" s="238">
        <v>3</v>
      </c>
      <c r="I5" s="238">
        <v>3</v>
      </c>
      <c r="J5" s="238">
        <v>4</v>
      </c>
      <c r="K5" s="238">
        <f t="shared" si="0"/>
        <v>16</v>
      </c>
      <c r="L5" s="238">
        <v>3</v>
      </c>
      <c r="M5" s="238">
        <v>3</v>
      </c>
      <c r="N5" s="238">
        <v>3</v>
      </c>
      <c r="O5" s="238">
        <v>3</v>
      </c>
      <c r="P5" s="238">
        <f t="shared" si="1"/>
        <v>12</v>
      </c>
      <c r="Q5" s="238">
        <v>3</v>
      </c>
      <c r="R5" s="238">
        <v>2</v>
      </c>
      <c r="S5" s="238">
        <v>3</v>
      </c>
      <c r="T5" s="238">
        <v>3</v>
      </c>
      <c r="U5" s="238">
        <f t="shared" si="2"/>
        <v>11</v>
      </c>
      <c r="V5" s="233">
        <f t="shared" ref="V5:V44" si="3">SUM(K5+P5+U5)</f>
        <v>39</v>
      </c>
      <c r="W5" s="116">
        <v>98</v>
      </c>
      <c r="X5" s="116">
        <f t="shared" ref="X5:X44" si="4">V5-W5</f>
        <v>-59</v>
      </c>
    </row>
    <row r="6" spans="1:24">
      <c r="A6" s="236">
        <v>3</v>
      </c>
      <c r="B6" s="237" t="s">
        <v>1</v>
      </c>
      <c r="C6" s="237" t="s">
        <v>37</v>
      </c>
      <c r="D6" s="237" t="s">
        <v>34</v>
      </c>
      <c r="E6" s="237" t="s">
        <v>35</v>
      </c>
      <c r="F6" s="238">
        <v>2</v>
      </c>
      <c r="G6" s="238">
        <v>4</v>
      </c>
      <c r="H6" s="238">
        <v>3</v>
      </c>
      <c r="I6" s="238">
        <v>4</v>
      </c>
      <c r="J6" s="238">
        <v>3</v>
      </c>
      <c r="K6" s="238">
        <f t="shared" si="0"/>
        <v>16</v>
      </c>
      <c r="L6" s="238">
        <v>3</v>
      </c>
      <c r="M6" s="238">
        <v>4</v>
      </c>
      <c r="N6" s="238">
        <v>3</v>
      </c>
      <c r="O6" s="238">
        <v>4</v>
      </c>
      <c r="P6" s="238">
        <f t="shared" si="1"/>
        <v>14</v>
      </c>
      <c r="Q6" s="238">
        <v>3</v>
      </c>
      <c r="R6" s="238">
        <v>3</v>
      </c>
      <c r="S6" s="238">
        <v>3</v>
      </c>
      <c r="T6" s="238">
        <v>2</v>
      </c>
      <c r="U6" s="238">
        <f t="shared" si="2"/>
        <v>11</v>
      </c>
      <c r="V6" s="233">
        <f t="shared" si="3"/>
        <v>41</v>
      </c>
      <c r="W6" s="116">
        <v>68</v>
      </c>
      <c r="X6" s="116">
        <f t="shared" si="4"/>
        <v>-27</v>
      </c>
    </row>
    <row r="7" spans="1:24">
      <c r="A7" s="236">
        <v>4</v>
      </c>
      <c r="B7" s="237" t="s">
        <v>1</v>
      </c>
      <c r="C7" s="237" t="s">
        <v>37</v>
      </c>
      <c r="D7" s="237" t="s">
        <v>34</v>
      </c>
      <c r="E7" s="237" t="s">
        <v>35</v>
      </c>
      <c r="F7" s="238">
        <v>4</v>
      </c>
      <c r="G7" s="238">
        <v>4</v>
      </c>
      <c r="H7" s="238">
        <v>4</v>
      </c>
      <c r="I7" s="238">
        <v>4</v>
      </c>
      <c r="J7" s="238">
        <v>4</v>
      </c>
      <c r="K7" s="238">
        <f t="shared" si="0"/>
        <v>20</v>
      </c>
      <c r="L7" s="238">
        <v>4</v>
      </c>
      <c r="M7" s="238">
        <v>3</v>
      </c>
      <c r="N7" s="238">
        <v>2</v>
      </c>
      <c r="O7" s="238">
        <v>3</v>
      </c>
      <c r="P7" s="238">
        <f t="shared" si="1"/>
        <v>12</v>
      </c>
      <c r="Q7" s="238">
        <v>2</v>
      </c>
      <c r="R7" s="238">
        <v>3</v>
      </c>
      <c r="S7" s="238">
        <v>3</v>
      </c>
      <c r="T7" s="238">
        <v>4</v>
      </c>
      <c r="U7" s="238">
        <f t="shared" si="2"/>
        <v>12</v>
      </c>
      <c r="V7" s="233">
        <f t="shared" si="3"/>
        <v>44</v>
      </c>
      <c r="W7" s="116">
        <v>138</v>
      </c>
      <c r="X7" s="116">
        <f t="shared" si="4"/>
        <v>-94</v>
      </c>
    </row>
    <row r="8" spans="1:24">
      <c r="A8" s="236">
        <v>5</v>
      </c>
      <c r="B8" s="237" t="s">
        <v>2118</v>
      </c>
      <c r="C8" s="237" t="s">
        <v>33</v>
      </c>
      <c r="D8" s="237" t="s">
        <v>36</v>
      </c>
      <c r="E8" s="237" t="s">
        <v>35</v>
      </c>
      <c r="F8" s="238">
        <v>2</v>
      </c>
      <c r="G8" s="238">
        <v>3</v>
      </c>
      <c r="H8" s="238">
        <v>3</v>
      </c>
      <c r="I8" s="238">
        <v>3</v>
      </c>
      <c r="J8" s="238">
        <v>3</v>
      </c>
      <c r="K8" s="238">
        <f t="shared" si="0"/>
        <v>14</v>
      </c>
      <c r="L8" s="238">
        <v>4</v>
      </c>
      <c r="M8" s="238">
        <v>4</v>
      </c>
      <c r="N8" s="238">
        <v>1</v>
      </c>
      <c r="O8" s="238">
        <v>3</v>
      </c>
      <c r="P8" s="238">
        <f t="shared" si="1"/>
        <v>12</v>
      </c>
      <c r="Q8" s="238">
        <v>3</v>
      </c>
      <c r="R8" s="238">
        <v>2</v>
      </c>
      <c r="S8" s="238">
        <v>4</v>
      </c>
      <c r="T8" s="238">
        <v>3</v>
      </c>
      <c r="U8" s="238">
        <f t="shared" si="2"/>
        <v>12</v>
      </c>
      <c r="V8" s="233">
        <f t="shared" si="3"/>
        <v>38</v>
      </c>
      <c r="W8" s="116">
        <v>97</v>
      </c>
      <c r="X8" s="116">
        <f t="shared" si="4"/>
        <v>-59</v>
      </c>
    </row>
    <row r="9" spans="1:24">
      <c r="A9" s="236">
        <v>6</v>
      </c>
      <c r="B9" s="237" t="s">
        <v>1</v>
      </c>
      <c r="C9" s="237" t="s">
        <v>37</v>
      </c>
      <c r="D9" s="237" t="s">
        <v>36</v>
      </c>
      <c r="E9" s="237" t="s">
        <v>35</v>
      </c>
      <c r="F9" s="238">
        <v>3</v>
      </c>
      <c r="G9" s="238">
        <v>4</v>
      </c>
      <c r="H9" s="238">
        <v>4</v>
      </c>
      <c r="I9" s="238">
        <v>4</v>
      </c>
      <c r="J9" s="238">
        <v>3</v>
      </c>
      <c r="K9" s="238">
        <f t="shared" si="0"/>
        <v>18</v>
      </c>
      <c r="L9" s="238">
        <v>2</v>
      </c>
      <c r="M9" s="238">
        <v>2</v>
      </c>
      <c r="N9" s="238">
        <v>3</v>
      </c>
      <c r="O9" s="238">
        <v>4</v>
      </c>
      <c r="P9" s="238">
        <f t="shared" si="1"/>
        <v>11</v>
      </c>
      <c r="Q9" s="238">
        <v>3</v>
      </c>
      <c r="R9" s="238">
        <v>2</v>
      </c>
      <c r="S9" s="238">
        <v>2</v>
      </c>
      <c r="T9" s="238">
        <v>1</v>
      </c>
      <c r="U9" s="238">
        <f t="shared" si="2"/>
        <v>8</v>
      </c>
      <c r="V9" s="233">
        <f t="shared" si="3"/>
        <v>37</v>
      </c>
      <c r="W9" s="116">
        <v>134</v>
      </c>
      <c r="X9" s="116">
        <f t="shared" si="4"/>
        <v>-97</v>
      </c>
    </row>
    <row r="10" spans="1:24">
      <c r="A10" s="236">
        <v>7</v>
      </c>
      <c r="B10" s="237" t="s">
        <v>1</v>
      </c>
      <c r="C10" s="237" t="s">
        <v>37</v>
      </c>
      <c r="D10" s="237" t="s">
        <v>36</v>
      </c>
      <c r="E10" s="237" t="s">
        <v>35</v>
      </c>
      <c r="F10" s="238">
        <v>4</v>
      </c>
      <c r="G10" s="238">
        <v>4</v>
      </c>
      <c r="H10" s="238">
        <v>4</v>
      </c>
      <c r="I10" s="238">
        <v>4</v>
      </c>
      <c r="J10" s="238">
        <v>4</v>
      </c>
      <c r="K10" s="238">
        <f t="shared" si="0"/>
        <v>20</v>
      </c>
      <c r="L10" s="238">
        <v>4</v>
      </c>
      <c r="M10" s="238">
        <v>4</v>
      </c>
      <c r="N10" s="238">
        <v>4</v>
      </c>
      <c r="O10" s="238">
        <v>4</v>
      </c>
      <c r="P10" s="238">
        <f t="shared" si="1"/>
        <v>16</v>
      </c>
      <c r="Q10" s="238">
        <v>4</v>
      </c>
      <c r="R10" s="238">
        <v>3</v>
      </c>
      <c r="S10" s="238">
        <v>4</v>
      </c>
      <c r="T10" s="238">
        <v>4</v>
      </c>
      <c r="U10" s="238">
        <f t="shared" si="2"/>
        <v>15</v>
      </c>
      <c r="V10" s="233">
        <f t="shared" si="3"/>
        <v>51</v>
      </c>
      <c r="W10" s="116">
        <v>82</v>
      </c>
      <c r="X10" s="116">
        <f t="shared" si="4"/>
        <v>-31</v>
      </c>
    </row>
    <row r="11" spans="1:24">
      <c r="A11" s="236">
        <v>8</v>
      </c>
      <c r="B11" s="237" t="s">
        <v>1</v>
      </c>
      <c r="C11" s="237" t="s">
        <v>37</v>
      </c>
      <c r="D11" s="237" t="s">
        <v>34</v>
      </c>
      <c r="E11" s="237" t="s">
        <v>35</v>
      </c>
      <c r="F11" s="238">
        <v>3</v>
      </c>
      <c r="G11" s="238">
        <v>3</v>
      </c>
      <c r="H11" s="238">
        <v>2</v>
      </c>
      <c r="I11" s="238">
        <v>3</v>
      </c>
      <c r="J11" s="238">
        <v>3</v>
      </c>
      <c r="K11" s="238">
        <f t="shared" si="0"/>
        <v>14</v>
      </c>
      <c r="L11" s="238">
        <v>3</v>
      </c>
      <c r="M11" s="238">
        <v>3</v>
      </c>
      <c r="N11" s="238">
        <v>3</v>
      </c>
      <c r="O11" s="238">
        <v>3</v>
      </c>
      <c r="P11" s="238">
        <f t="shared" si="1"/>
        <v>12</v>
      </c>
      <c r="Q11" s="238">
        <v>3</v>
      </c>
      <c r="R11" s="238">
        <v>1</v>
      </c>
      <c r="S11" s="238">
        <v>3</v>
      </c>
      <c r="T11" s="238">
        <v>2</v>
      </c>
      <c r="U11" s="238">
        <f t="shared" si="2"/>
        <v>9</v>
      </c>
      <c r="V11" s="233">
        <f t="shared" si="3"/>
        <v>35</v>
      </c>
      <c r="W11" s="116">
        <v>87</v>
      </c>
      <c r="X11" s="116">
        <f t="shared" si="4"/>
        <v>-52</v>
      </c>
    </row>
    <row r="12" spans="1:24">
      <c r="A12" s="236">
        <v>9</v>
      </c>
      <c r="B12" s="237" t="s">
        <v>42</v>
      </c>
      <c r="C12" s="237" t="s">
        <v>37</v>
      </c>
      <c r="D12" s="237" t="s">
        <v>36</v>
      </c>
      <c r="E12" s="237" t="s">
        <v>35</v>
      </c>
      <c r="F12" s="238">
        <v>3</v>
      </c>
      <c r="G12" s="238">
        <v>4</v>
      </c>
      <c r="H12" s="238">
        <v>3</v>
      </c>
      <c r="I12" s="238">
        <v>4</v>
      </c>
      <c r="J12" s="238">
        <v>3</v>
      </c>
      <c r="K12" s="238">
        <f t="shared" si="0"/>
        <v>17</v>
      </c>
      <c r="L12" s="238">
        <v>3</v>
      </c>
      <c r="M12" s="238">
        <v>3</v>
      </c>
      <c r="N12" s="238">
        <v>3</v>
      </c>
      <c r="O12" s="238">
        <v>4</v>
      </c>
      <c r="P12" s="238">
        <f t="shared" si="1"/>
        <v>13</v>
      </c>
      <c r="Q12" s="238">
        <v>3</v>
      </c>
      <c r="R12" s="238">
        <v>3</v>
      </c>
      <c r="S12" s="238">
        <v>3</v>
      </c>
      <c r="T12" s="238">
        <v>2</v>
      </c>
      <c r="U12" s="238">
        <f t="shared" si="2"/>
        <v>11</v>
      </c>
      <c r="V12" s="233">
        <f t="shared" si="3"/>
        <v>41</v>
      </c>
      <c r="W12" s="116">
        <v>83</v>
      </c>
      <c r="X12" s="116">
        <f t="shared" si="4"/>
        <v>-42</v>
      </c>
    </row>
    <row r="13" spans="1:24">
      <c r="A13" s="236">
        <v>10</v>
      </c>
      <c r="B13" s="237" t="s">
        <v>1</v>
      </c>
      <c r="C13" s="237" t="s">
        <v>37</v>
      </c>
      <c r="D13" s="237" t="s">
        <v>34</v>
      </c>
      <c r="E13" s="237" t="s">
        <v>35</v>
      </c>
      <c r="F13" s="238">
        <v>3</v>
      </c>
      <c r="G13" s="238">
        <v>4</v>
      </c>
      <c r="H13" s="238">
        <v>4</v>
      </c>
      <c r="I13" s="238">
        <v>4</v>
      </c>
      <c r="J13" s="238">
        <v>3</v>
      </c>
      <c r="K13" s="238">
        <f t="shared" si="0"/>
        <v>18</v>
      </c>
      <c r="L13" s="238">
        <v>4</v>
      </c>
      <c r="M13" s="238">
        <v>4</v>
      </c>
      <c r="N13" s="238">
        <v>4</v>
      </c>
      <c r="O13" s="238">
        <v>4</v>
      </c>
      <c r="P13" s="238">
        <f t="shared" si="1"/>
        <v>16</v>
      </c>
      <c r="Q13" s="238">
        <v>4</v>
      </c>
      <c r="R13" s="238">
        <v>1</v>
      </c>
      <c r="S13" s="238">
        <v>3</v>
      </c>
      <c r="T13" s="238">
        <v>4</v>
      </c>
      <c r="U13" s="238">
        <f t="shared" si="2"/>
        <v>12</v>
      </c>
      <c r="V13" s="233">
        <f t="shared" si="3"/>
        <v>46</v>
      </c>
      <c r="W13" s="116">
        <v>83</v>
      </c>
      <c r="X13" s="116">
        <f t="shared" si="4"/>
        <v>-37</v>
      </c>
    </row>
    <row r="14" spans="1:24">
      <c r="A14" s="236">
        <v>11</v>
      </c>
      <c r="B14" s="237" t="s">
        <v>42</v>
      </c>
      <c r="C14" s="237" t="s">
        <v>37</v>
      </c>
      <c r="D14" s="237" t="s">
        <v>34</v>
      </c>
      <c r="E14" s="237" t="s">
        <v>38</v>
      </c>
      <c r="F14" s="238">
        <v>1</v>
      </c>
      <c r="G14" s="238">
        <v>1</v>
      </c>
      <c r="H14" s="238">
        <v>2</v>
      </c>
      <c r="I14" s="238">
        <v>2</v>
      </c>
      <c r="J14" s="238">
        <v>3</v>
      </c>
      <c r="K14" s="238">
        <f t="shared" si="0"/>
        <v>9</v>
      </c>
      <c r="L14" s="238">
        <v>2</v>
      </c>
      <c r="M14" s="238">
        <v>2</v>
      </c>
      <c r="N14" s="238">
        <v>2</v>
      </c>
      <c r="O14" s="238">
        <v>2</v>
      </c>
      <c r="P14" s="238">
        <f t="shared" si="1"/>
        <v>8</v>
      </c>
      <c r="Q14" s="238">
        <v>3</v>
      </c>
      <c r="R14" s="238">
        <v>3</v>
      </c>
      <c r="S14" s="238">
        <v>2</v>
      </c>
      <c r="T14" s="238">
        <v>2</v>
      </c>
      <c r="U14" s="238">
        <f t="shared" si="2"/>
        <v>10</v>
      </c>
      <c r="V14" s="233">
        <f t="shared" si="3"/>
        <v>27</v>
      </c>
      <c r="W14" s="116">
        <v>52</v>
      </c>
      <c r="X14" s="116">
        <f t="shared" si="4"/>
        <v>-25</v>
      </c>
    </row>
    <row r="15" spans="1:24">
      <c r="A15" s="236">
        <v>12</v>
      </c>
      <c r="B15" s="237" t="s">
        <v>42</v>
      </c>
      <c r="C15" s="237" t="s">
        <v>33</v>
      </c>
      <c r="D15" s="237" t="s">
        <v>34</v>
      </c>
      <c r="E15" s="237" t="s">
        <v>35</v>
      </c>
      <c r="F15" s="238">
        <v>4</v>
      </c>
      <c r="G15" s="238">
        <v>4</v>
      </c>
      <c r="H15" s="238">
        <v>3</v>
      </c>
      <c r="I15" s="238">
        <v>4</v>
      </c>
      <c r="J15" s="238">
        <v>3</v>
      </c>
      <c r="K15" s="238">
        <f t="shared" si="0"/>
        <v>18</v>
      </c>
      <c r="L15" s="238">
        <v>4</v>
      </c>
      <c r="M15" s="238">
        <v>3</v>
      </c>
      <c r="N15" s="238">
        <v>3</v>
      </c>
      <c r="O15" s="238">
        <v>3</v>
      </c>
      <c r="P15" s="238">
        <f t="shared" si="1"/>
        <v>13</v>
      </c>
      <c r="Q15" s="238">
        <v>3</v>
      </c>
      <c r="R15" s="238">
        <v>4</v>
      </c>
      <c r="S15" s="238">
        <v>2</v>
      </c>
      <c r="T15" s="238">
        <v>4</v>
      </c>
      <c r="U15" s="238">
        <f t="shared" si="2"/>
        <v>13</v>
      </c>
      <c r="V15" s="233">
        <f t="shared" si="3"/>
        <v>44</v>
      </c>
      <c r="W15" s="116">
        <v>107</v>
      </c>
      <c r="X15" s="116">
        <f t="shared" si="4"/>
        <v>-63</v>
      </c>
    </row>
    <row r="16" spans="1:24">
      <c r="A16" s="236">
        <v>13</v>
      </c>
      <c r="B16" s="237" t="s">
        <v>0</v>
      </c>
      <c r="C16" s="237" t="s">
        <v>48</v>
      </c>
      <c r="D16" s="237" t="s">
        <v>36</v>
      </c>
      <c r="E16" s="237" t="s">
        <v>35</v>
      </c>
      <c r="F16" s="238">
        <v>3</v>
      </c>
      <c r="G16" s="238">
        <v>3</v>
      </c>
      <c r="H16" s="238">
        <v>3</v>
      </c>
      <c r="I16" s="238">
        <v>3</v>
      </c>
      <c r="J16" s="238">
        <v>3</v>
      </c>
      <c r="K16" s="238">
        <f t="shared" si="0"/>
        <v>15</v>
      </c>
      <c r="L16" s="238">
        <v>3</v>
      </c>
      <c r="M16" s="238">
        <v>3</v>
      </c>
      <c r="N16" s="238">
        <v>3</v>
      </c>
      <c r="O16" s="238">
        <v>3</v>
      </c>
      <c r="P16" s="238">
        <f t="shared" si="1"/>
        <v>12</v>
      </c>
      <c r="Q16" s="238">
        <v>3</v>
      </c>
      <c r="R16" s="238">
        <v>2</v>
      </c>
      <c r="S16" s="238">
        <v>3</v>
      </c>
      <c r="T16" s="238">
        <v>3</v>
      </c>
      <c r="U16" s="238">
        <f t="shared" si="2"/>
        <v>11</v>
      </c>
      <c r="V16" s="233">
        <f t="shared" si="3"/>
        <v>38</v>
      </c>
      <c r="W16" s="116">
        <v>115</v>
      </c>
      <c r="X16" s="116">
        <f t="shared" si="4"/>
        <v>-77</v>
      </c>
    </row>
    <row r="17" spans="1:24">
      <c r="A17" s="236">
        <v>14</v>
      </c>
      <c r="B17" s="237" t="s">
        <v>1</v>
      </c>
      <c r="C17" s="237" t="s">
        <v>37</v>
      </c>
      <c r="D17" s="237" t="s">
        <v>36</v>
      </c>
      <c r="E17" s="237" t="s">
        <v>38</v>
      </c>
      <c r="F17" s="238">
        <v>2</v>
      </c>
      <c r="G17" s="238">
        <v>4</v>
      </c>
      <c r="H17" s="238">
        <v>4</v>
      </c>
      <c r="I17" s="238">
        <v>4</v>
      </c>
      <c r="J17" s="238">
        <v>4</v>
      </c>
      <c r="K17" s="238">
        <f t="shared" si="0"/>
        <v>18</v>
      </c>
      <c r="L17" s="238">
        <v>3</v>
      </c>
      <c r="M17" s="238">
        <v>4</v>
      </c>
      <c r="N17" s="238">
        <v>3</v>
      </c>
      <c r="O17" s="238">
        <v>4</v>
      </c>
      <c r="P17" s="238">
        <f t="shared" si="1"/>
        <v>14</v>
      </c>
      <c r="Q17" s="238">
        <v>4</v>
      </c>
      <c r="R17" s="238">
        <v>4</v>
      </c>
      <c r="S17" s="238">
        <v>2</v>
      </c>
      <c r="T17" s="238">
        <v>4</v>
      </c>
      <c r="U17" s="238">
        <f t="shared" si="2"/>
        <v>14</v>
      </c>
      <c r="V17" s="233">
        <f t="shared" si="3"/>
        <v>46</v>
      </c>
      <c r="W17" s="116">
        <v>119</v>
      </c>
      <c r="X17" s="116">
        <f t="shared" si="4"/>
        <v>-73</v>
      </c>
    </row>
    <row r="18" spans="1:24">
      <c r="A18" s="236">
        <v>15</v>
      </c>
      <c r="B18" s="237" t="s">
        <v>1</v>
      </c>
      <c r="C18" s="237" t="s">
        <v>37</v>
      </c>
      <c r="D18" s="237" t="s">
        <v>34</v>
      </c>
      <c r="E18" s="237" t="s">
        <v>35</v>
      </c>
      <c r="F18" s="238">
        <v>2</v>
      </c>
      <c r="G18" s="238">
        <v>2</v>
      </c>
      <c r="H18" s="238">
        <v>1</v>
      </c>
      <c r="I18" s="238">
        <v>3</v>
      </c>
      <c r="J18" s="238">
        <v>2</v>
      </c>
      <c r="K18" s="238">
        <f t="shared" si="0"/>
        <v>10</v>
      </c>
      <c r="L18" s="238">
        <v>2</v>
      </c>
      <c r="M18" s="238">
        <v>2</v>
      </c>
      <c r="N18" s="238">
        <v>2</v>
      </c>
      <c r="O18" s="238">
        <v>3</v>
      </c>
      <c r="P18" s="238">
        <f t="shared" si="1"/>
        <v>9</v>
      </c>
      <c r="Q18" s="238">
        <v>1</v>
      </c>
      <c r="R18" s="238">
        <v>2</v>
      </c>
      <c r="S18" s="238">
        <v>1</v>
      </c>
      <c r="T18" s="238">
        <v>2</v>
      </c>
      <c r="U18" s="238">
        <f t="shared" si="2"/>
        <v>6</v>
      </c>
      <c r="V18" s="233">
        <f t="shared" si="3"/>
        <v>25</v>
      </c>
      <c r="W18" s="116">
        <v>68</v>
      </c>
      <c r="X18" s="116">
        <f t="shared" si="4"/>
        <v>-43</v>
      </c>
    </row>
    <row r="19" spans="1:24">
      <c r="A19" s="236">
        <v>16</v>
      </c>
      <c r="B19" s="237" t="s">
        <v>1</v>
      </c>
      <c r="C19" s="237" t="s">
        <v>37</v>
      </c>
      <c r="D19" s="237" t="s">
        <v>34</v>
      </c>
      <c r="E19" s="237" t="s">
        <v>35</v>
      </c>
      <c r="F19" s="238">
        <v>1</v>
      </c>
      <c r="G19" s="238">
        <v>3</v>
      </c>
      <c r="H19" s="238">
        <v>1</v>
      </c>
      <c r="I19" s="238">
        <v>2</v>
      </c>
      <c r="J19" s="238">
        <v>2</v>
      </c>
      <c r="K19" s="238">
        <f t="shared" si="0"/>
        <v>9</v>
      </c>
      <c r="L19" s="238">
        <v>2</v>
      </c>
      <c r="M19" s="238">
        <v>2</v>
      </c>
      <c r="N19" s="238">
        <v>1</v>
      </c>
      <c r="O19" s="238">
        <v>2</v>
      </c>
      <c r="P19" s="238">
        <f t="shared" si="1"/>
        <v>7</v>
      </c>
      <c r="Q19" s="238">
        <v>3</v>
      </c>
      <c r="R19" s="238">
        <v>4</v>
      </c>
      <c r="S19" s="238">
        <v>2</v>
      </c>
      <c r="T19" s="238">
        <v>2</v>
      </c>
      <c r="U19" s="238">
        <f t="shared" si="2"/>
        <v>11</v>
      </c>
      <c r="V19" s="233">
        <f t="shared" si="3"/>
        <v>27</v>
      </c>
      <c r="W19" s="116">
        <v>69</v>
      </c>
      <c r="X19" s="116">
        <f t="shared" si="4"/>
        <v>-42</v>
      </c>
    </row>
    <row r="20" spans="1:24">
      <c r="A20" s="236">
        <v>17</v>
      </c>
      <c r="B20" s="237" t="s">
        <v>1</v>
      </c>
      <c r="C20" s="237" t="s">
        <v>37</v>
      </c>
      <c r="D20" s="237" t="s">
        <v>34</v>
      </c>
      <c r="E20" s="237" t="s">
        <v>35</v>
      </c>
      <c r="F20" s="238">
        <v>2</v>
      </c>
      <c r="G20" s="238">
        <v>3</v>
      </c>
      <c r="H20" s="238">
        <v>3</v>
      </c>
      <c r="I20" s="238">
        <v>3</v>
      </c>
      <c r="J20" s="238">
        <v>3</v>
      </c>
      <c r="K20" s="238">
        <f t="shared" si="0"/>
        <v>14</v>
      </c>
      <c r="L20" s="238">
        <v>3</v>
      </c>
      <c r="M20" s="238">
        <v>4</v>
      </c>
      <c r="N20" s="238">
        <v>4</v>
      </c>
      <c r="O20" s="238">
        <v>3</v>
      </c>
      <c r="P20" s="238">
        <f t="shared" si="1"/>
        <v>14</v>
      </c>
      <c r="Q20" s="238">
        <v>1</v>
      </c>
      <c r="R20" s="238">
        <v>4</v>
      </c>
      <c r="S20" s="238">
        <v>2</v>
      </c>
      <c r="T20" s="238">
        <v>2</v>
      </c>
      <c r="U20" s="238">
        <f t="shared" si="2"/>
        <v>9</v>
      </c>
      <c r="V20" s="233">
        <f t="shared" si="3"/>
        <v>37</v>
      </c>
      <c r="W20" s="116">
        <v>79</v>
      </c>
      <c r="X20" s="116">
        <f t="shared" si="4"/>
        <v>-42</v>
      </c>
    </row>
    <row r="21" spans="1:24">
      <c r="A21" s="236">
        <v>18</v>
      </c>
      <c r="B21" s="237" t="s">
        <v>1</v>
      </c>
      <c r="C21" s="237" t="s">
        <v>33</v>
      </c>
      <c r="D21" s="237" t="s">
        <v>36</v>
      </c>
      <c r="E21" s="237" t="s">
        <v>35</v>
      </c>
      <c r="F21" s="238">
        <v>3</v>
      </c>
      <c r="G21" s="238">
        <v>3</v>
      </c>
      <c r="H21" s="238">
        <v>3</v>
      </c>
      <c r="I21" s="238">
        <v>3</v>
      </c>
      <c r="J21" s="238">
        <v>4</v>
      </c>
      <c r="K21" s="238">
        <f t="shared" si="0"/>
        <v>16</v>
      </c>
      <c r="L21" s="238">
        <v>3</v>
      </c>
      <c r="M21" s="238">
        <v>4</v>
      </c>
      <c r="N21" s="238">
        <v>3</v>
      </c>
      <c r="O21" s="238">
        <v>3</v>
      </c>
      <c r="P21" s="238">
        <f t="shared" si="1"/>
        <v>13</v>
      </c>
      <c r="Q21" s="238">
        <v>2</v>
      </c>
      <c r="R21" s="238">
        <v>4</v>
      </c>
      <c r="S21" s="238">
        <v>2</v>
      </c>
      <c r="T21" s="238">
        <v>2</v>
      </c>
      <c r="U21" s="238">
        <f t="shared" si="2"/>
        <v>10</v>
      </c>
      <c r="V21" s="233">
        <f t="shared" si="3"/>
        <v>39</v>
      </c>
      <c r="W21" s="116">
        <v>65</v>
      </c>
      <c r="X21" s="116">
        <f t="shared" si="4"/>
        <v>-26</v>
      </c>
    </row>
    <row r="22" spans="1:24">
      <c r="A22" s="236">
        <v>19</v>
      </c>
      <c r="B22" s="237" t="s">
        <v>1</v>
      </c>
      <c r="C22" s="237" t="s">
        <v>37</v>
      </c>
      <c r="D22" s="237" t="s">
        <v>36</v>
      </c>
      <c r="E22" s="237" t="s">
        <v>35</v>
      </c>
      <c r="F22" s="238">
        <v>3</v>
      </c>
      <c r="G22" s="238">
        <v>2</v>
      </c>
      <c r="H22" s="238">
        <v>3</v>
      </c>
      <c r="I22" s="238">
        <v>3</v>
      </c>
      <c r="J22" s="238">
        <v>3</v>
      </c>
      <c r="K22" s="238">
        <f t="shared" si="0"/>
        <v>14</v>
      </c>
      <c r="L22" s="238">
        <v>3</v>
      </c>
      <c r="M22" s="238">
        <v>1</v>
      </c>
      <c r="N22" s="238">
        <v>1</v>
      </c>
      <c r="O22" s="238">
        <v>3</v>
      </c>
      <c r="P22" s="238">
        <f t="shared" si="1"/>
        <v>8</v>
      </c>
      <c r="Q22" s="238">
        <v>3</v>
      </c>
      <c r="R22" s="238">
        <v>4</v>
      </c>
      <c r="S22" s="238">
        <v>3</v>
      </c>
      <c r="T22" s="238">
        <v>2</v>
      </c>
      <c r="U22" s="238">
        <f t="shared" si="2"/>
        <v>12</v>
      </c>
      <c r="V22" s="233">
        <f t="shared" si="3"/>
        <v>34</v>
      </c>
      <c r="W22" s="116">
        <v>83</v>
      </c>
      <c r="X22" s="116">
        <f t="shared" si="4"/>
        <v>-49</v>
      </c>
    </row>
    <row r="23" spans="1:24">
      <c r="A23" s="236">
        <v>20</v>
      </c>
      <c r="B23" s="237" t="s">
        <v>1</v>
      </c>
      <c r="C23" s="237" t="s">
        <v>37</v>
      </c>
      <c r="D23" s="237" t="s">
        <v>36</v>
      </c>
      <c r="E23" s="237" t="s">
        <v>35</v>
      </c>
      <c r="F23" s="238">
        <v>2</v>
      </c>
      <c r="G23" s="238">
        <v>4</v>
      </c>
      <c r="H23" s="238">
        <v>4</v>
      </c>
      <c r="I23" s="238">
        <v>3</v>
      </c>
      <c r="J23" s="238">
        <v>2</v>
      </c>
      <c r="K23" s="238">
        <f t="shared" si="0"/>
        <v>15</v>
      </c>
      <c r="L23" s="238">
        <v>1</v>
      </c>
      <c r="M23" s="238">
        <v>3</v>
      </c>
      <c r="N23" s="238">
        <v>3</v>
      </c>
      <c r="O23" s="238">
        <v>4</v>
      </c>
      <c r="P23" s="238">
        <f t="shared" si="1"/>
        <v>11</v>
      </c>
      <c r="Q23" s="238">
        <v>1</v>
      </c>
      <c r="R23" s="238">
        <v>3</v>
      </c>
      <c r="S23" s="238">
        <v>1</v>
      </c>
      <c r="T23" s="238">
        <v>1</v>
      </c>
      <c r="U23" s="238">
        <f t="shared" si="2"/>
        <v>6</v>
      </c>
      <c r="V23" s="233">
        <f t="shared" si="3"/>
        <v>32</v>
      </c>
      <c r="W23" s="116">
        <v>127</v>
      </c>
      <c r="X23" s="116">
        <f t="shared" si="4"/>
        <v>-95</v>
      </c>
    </row>
    <row r="24" spans="1:24">
      <c r="A24" s="236">
        <v>21</v>
      </c>
      <c r="B24" s="237" t="s">
        <v>0</v>
      </c>
      <c r="C24" s="237" t="s">
        <v>48</v>
      </c>
      <c r="D24" s="237" t="s">
        <v>36</v>
      </c>
      <c r="E24" s="237" t="s">
        <v>35</v>
      </c>
      <c r="F24" s="238">
        <v>3</v>
      </c>
      <c r="G24" s="238">
        <v>3</v>
      </c>
      <c r="H24" s="238">
        <v>3</v>
      </c>
      <c r="I24" s="238">
        <v>3</v>
      </c>
      <c r="J24" s="238">
        <v>3</v>
      </c>
      <c r="K24" s="238">
        <f t="shared" si="0"/>
        <v>15</v>
      </c>
      <c r="L24" s="238">
        <v>3</v>
      </c>
      <c r="M24" s="238">
        <v>3</v>
      </c>
      <c r="N24" s="238">
        <v>3</v>
      </c>
      <c r="O24" s="238">
        <v>3</v>
      </c>
      <c r="P24" s="238">
        <f t="shared" si="1"/>
        <v>12</v>
      </c>
      <c r="Q24" s="238">
        <v>2</v>
      </c>
      <c r="R24" s="238">
        <v>1</v>
      </c>
      <c r="S24" s="238">
        <v>3</v>
      </c>
      <c r="T24" s="238">
        <v>3</v>
      </c>
      <c r="U24" s="238">
        <f t="shared" si="2"/>
        <v>9</v>
      </c>
      <c r="V24" s="233">
        <f t="shared" si="3"/>
        <v>36</v>
      </c>
      <c r="W24" s="116">
        <v>103</v>
      </c>
      <c r="X24" s="116">
        <f t="shared" si="4"/>
        <v>-67</v>
      </c>
    </row>
    <row r="25" spans="1:24">
      <c r="A25" s="236">
        <v>22</v>
      </c>
      <c r="B25" s="237" t="s">
        <v>59</v>
      </c>
      <c r="C25" s="237" t="s">
        <v>37</v>
      </c>
      <c r="D25" s="237" t="s">
        <v>34</v>
      </c>
      <c r="E25" s="237" t="s">
        <v>38</v>
      </c>
      <c r="F25" s="238">
        <v>4</v>
      </c>
      <c r="G25" s="238">
        <v>4</v>
      </c>
      <c r="H25" s="238">
        <v>4</v>
      </c>
      <c r="I25" s="238">
        <v>3</v>
      </c>
      <c r="J25" s="238">
        <v>4</v>
      </c>
      <c r="K25" s="238">
        <f t="shared" si="0"/>
        <v>19</v>
      </c>
      <c r="L25" s="238">
        <v>3</v>
      </c>
      <c r="M25" s="238">
        <v>2</v>
      </c>
      <c r="N25" s="238">
        <v>3</v>
      </c>
      <c r="O25" s="238">
        <v>3</v>
      </c>
      <c r="P25" s="238">
        <f t="shared" si="1"/>
        <v>11</v>
      </c>
      <c r="Q25" s="238">
        <v>1</v>
      </c>
      <c r="R25" s="238">
        <v>4</v>
      </c>
      <c r="S25" s="238">
        <v>1</v>
      </c>
      <c r="T25" s="238">
        <v>1</v>
      </c>
      <c r="U25" s="238">
        <f t="shared" si="2"/>
        <v>7</v>
      </c>
      <c r="V25" s="233">
        <f t="shared" si="3"/>
        <v>37</v>
      </c>
      <c r="W25" s="116">
        <v>83</v>
      </c>
      <c r="X25" s="116">
        <f t="shared" si="4"/>
        <v>-46</v>
      </c>
    </row>
    <row r="26" spans="1:24">
      <c r="A26" s="236">
        <v>23</v>
      </c>
      <c r="B26" s="237" t="s">
        <v>42</v>
      </c>
      <c r="C26" s="237" t="s">
        <v>33</v>
      </c>
      <c r="D26" s="237" t="s">
        <v>34</v>
      </c>
      <c r="E26" s="237" t="s">
        <v>38</v>
      </c>
      <c r="F26" s="238">
        <v>2</v>
      </c>
      <c r="G26" s="238">
        <v>4</v>
      </c>
      <c r="H26" s="238">
        <v>4</v>
      </c>
      <c r="I26" s="238">
        <v>4</v>
      </c>
      <c r="J26" s="238">
        <v>4</v>
      </c>
      <c r="K26" s="238">
        <f t="shared" si="0"/>
        <v>18</v>
      </c>
      <c r="L26" s="238">
        <v>4</v>
      </c>
      <c r="M26" s="238">
        <v>3</v>
      </c>
      <c r="N26" s="238">
        <v>1</v>
      </c>
      <c r="O26" s="238">
        <v>2</v>
      </c>
      <c r="P26" s="238">
        <f t="shared" si="1"/>
        <v>10</v>
      </c>
      <c r="Q26" s="238">
        <v>3</v>
      </c>
      <c r="R26" s="238">
        <v>2</v>
      </c>
      <c r="S26" s="238">
        <v>3</v>
      </c>
      <c r="T26" s="238">
        <v>4</v>
      </c>
      <c r="U26" s="238">
        <f t="shared" si="2"/>
        <v>12</v>
      </c>
      <c r="V26" s="233">
        <f t="shared" si="3"/>
        <v>40</v>
      </c>
      <c r="W26" s="116">
        <v>74</v>
      </c>
      <c r="X26" s="116">
        <f t="shared" si="4"/>
        <v>-34</v>
      </c>
    </row>
    <row r="27" spans="1:24">
      <c r="A27" s="236">
        <v>24</v>
      </c>
      <c r="B27" s="237" t="s">
        <v>49</v>
      </c>
      <c r="C27" s="237" t="s">
        <v>43</v>
      </c>
      <c r="D27" s="237" t="s">
        <v>36</v>
      </c>
      <c r="E27" s="237" t="s">
        <v>38</v>
      </c>
      <c r="F27" s="238">
        <v>4</v>
      </c>
      <c r="G27" s="238">
        <v>4</v>
      </c>
      <c r="H27" s="238">
        <v>3</v>
      </c>
      <c r="I27" s="238">
        <v>3</v>
      </c>
      <c r="J27" s="238">
        <v>4</v>
      </c>
      <c r="K27" s="238">
        <f t="shared" si="0"/>
        <v>18</v>
      </c>
      <c r="L27" s="238">
        <v>2</v>
      </c>
      <c r="M27" s="238">
        <v>3</v>
      </c>
      <c r="N27" s="238">
        <v>2</v>
      </c>
      <c r="O27" s="238">
        <v>3</v>
      </c>
      <c r="P27" s="238">
        <f t="shared" si="1"/>
        <v>10</v>
      </c>
      <c r="Q27" s="238">
        <v>1</v>
      </c>
      <c r="R27" s="238">
        <v>2</v>
      </c>
      <c r="S27" s="238">
        <v>2</v>
      </c>
      <c r="T27" s="238">
        <v>1</v>
      </c>
      <c r="U27" s="238">
        <f t="shared" si="2"/>
        <v>6</v>
      </c>
      <c r="V27" s="233">
        <f t="shared" si="3"/>
        <v>34</v>
      </c>
      <c r="W27" s="116">
        <v>66</v>
      </c>
      <c r="X27" s="116">
        <f t="shared" si="4"/>
        <v>-32</v>
      </c>
    </row>
    <row r="28" spans="1:24">
      <c r="A28" s="236">
        <v>25</v>
      </c>
      <c r="B28" s="237" t="s">
        <v>1</v>
      </c>
      <c r="C28" s="237" t="s">
        <v>37</v>
      </c>
      <c r="D28" s="237" t="s">
        <v>36</v>
      </c>
      <c r="E28" s="237" t="s">
        <v>35</v>
      </c>
      <c r="F28" s="238">
        <v>4</v>
      </c>
      <c r="G28" s="238">
        <v>4</v>
      </c>
      <c r="H28" s="238">
        <v>2</v>
      </c>
      <c r="I28" s="238">
        <v>4</v>
      </c>
      <c r="J28" s="238">
        <v>1</v>
      </c>
      <c r="K28" s="238">
        <f t="shared" si="0"/>
        <v>15</v>
      </c>
      <c r="L28" s="238">
        <v>4</v>
      </c>
      <c r="M28" s="238">
        <v>4</v>
      </c>
      <c r="N28" s="238">
        <v>3</v>
      </c>
      <c r="O28" s="238">
        <v>3</v>
      </c>
      <c r="P28" s="238">
        <f t="shared" si="1"/>
        <v>14</v>
      </c>
      <c r="Q28" s="238">
        <v>3</v>
      </c>
      <c r="R28" s="238">
        <v>2</v>
      </c>
      <c r="S28" s="238">
        <v>3</v>
      </c>
      <c r="T28" s="238">
        <v>4</v>
      </c>
      <c r="U28" s="238">
        <f t="shared" si="2"/>
        <v>12</v>
      </c>
      <c r="V28" s="233">
        <f t="shared" si="3"/>
        <v>41</v>
      </c>
      <c r="W28" s="116">
        <v>127</v>
      </c>
      <c r="X28" s="116">
        <f t="shared" si="4"/>
        <v>-86</v>
      </c>
    </row>
    <row r="29" spans="1:24">
      <c r="A29" s="236">
        <v>26</v>
      </c>
      <c r="B29" s="237" t="s">
        <v>1</v>
      </c>
      <c r="C29" s="237" t="s">
        <v>37</v>
      </c>
      <c r="D29" s="237" t="s">
        <v>34</v>
      </c>
      <c r="E29" s="237" t="s">
        <v>35</v>
      </c>
      <c r="F29" s="238">
        <v>2</v>
      </c>
      <c r="G29" s="238">
        <v>3</v>
      </c>
      <c r="H29" s="238">
        <v>2</v>
      </c>
      <c r="I29" s="238">
        <v>2</v>
      </c>
      <c r="J29" s="238">
        <v>3</v>
      </c>
      <c r="K29" s="238">
        <f t="shared" si="0"/>
        <v>12</v>
      </c>
      <c r="L29" s="238">
        <v>2</v>
      </c>
      <c r="M29" s="238">
        <v>3</v>
      </c>
      <c r="N29" s="238">
        <v>3</v>
      </c>
      <c r="O29" s="238">
        <v>3</v>
      </c>
      <c r="P29" s="238">
        <f t="shared" si="1"/>
        <v>11</v>
      </c>
      <c r="Q29" s="238">
        <v>2</v>
      </c>
      <c r="R29" s="238">
        <v>3</v>
      </c>
      <c r="S29" s="238">
        <v>2</v>
      </c>
      <c r="T29" s="238">
        <v>3</v>
      </c>
      <c r="U29" s="238">
        <f t="shared" si="2"/>
        <v>10</v>
      </c>
      <c r="V29" s="233">
        <f t="shared" si="3"/>
        <v>33</v>
      </c>
      <c r="W29" s="116">
        <v>132</v>
      </c>
      <c r="X29" s="116">
        <f t="shared" si="4"/>
        <v>-99</v>
      </c>
    </row>
    <row r="30" spans="1:24">
      <c r="A30" s="236">
        <v>27</v>
      </c>
      <c r="B30" s="237" t="s">
        <v>1</v>
      </c>
      <c r="C30" s="237" t="s">
        <v>37</v>
      </c>
      <c r="D30" s="237" t="s">
        <v>34</v>
      </c>
      <c r="E30" s="237" t="s">
        <v>35</v>
      </c>
      <c r="F30" s="238">
        <v>3</v>
      </c>
      <c r="G30" s="238">
        <v>2</v>
      </c>
      <c r="H30" s="238">
        <v>2</v>
      </c>
      <c r="I30" s="238">
        <v>3</v>
      </c>
      <c r="J30" s="238">
        <v>3</v>
      </c>
      <c r="K30" s="238">
        <f t="shared" si="0"/>
        <v>13</v>
      </c>
      <c r="L30" s="238">
        <v>2</v>
      </c>
      <c r="M30" s="238">
        <v>3</v>
      </c>
      <c r="N30" s="238">
        <v>3</v>
      </c>
      <c r="O30" s="238">
        <v>2</v>
      </c>
      <c r="P30" s="238">
        <f t="shared" si="1"/>
        <v>10</v>
      </c>
      <c r="Q30" s="238">
        <v>3</v>
      </c>
      <c r="R30" s="238">
        <v>2</v>
      </c>
      <c r="S30" s="238">
        <v>3</v>
      </c>
      <c r="T30" s="238">
        <v>3</v>
      </c>
      <c r="U30" s="238">
        <f t="shared" si="2"/>
        <v>11</v>
      </c>
      <c r="V30" s="233">
        <f t="shared" si="3"/>
        <v>34</v>
      </c>
      <c r="W30" s="116">
        <v>67</v>
      </c>
      <c r="X30" s="116">
        <f t="shared" si="4"/>
        <v>-33</v>
      </c>
    </row>
    <row r="31" spans="1:24">
      <c r="A31" s="236">
        <v>28</v>
      </c>
      <c r="B31" s="237" t="s">
        <v>42</v>
      </c>
      <c r="C31" s="237" t="s">
        <v>43</v>
      </c>
      <c r="D31" s="237" t="s">
        <v>34</v>
      </c>
      <c r="E31" s="237" t="s">
        <v>35</v>
      </c>
      <c r="F31" s="238">
        <v>2</v>
      </c>
      <c r="G31" s="238">
        <v>3</v>
      </c>
      <c r="H31" s="238">
        <v>3</v>
      </c>
      <c r="I31" s="238">
        <v>3</v>
      </c>
      <c r="J31" s="238">
        <v>2</v>
      </c>
      <c r="K31" s="238">
        <f t="shared" si="0"/>
        <v>13</v>
      </c>
      <c r="L31" s="238">
        <v>3</v>
      </c>
      <c r="M31" s="238">
        <v>2</v>
      </c>
      <c r="N31" s="238">
        <v>3</v>
      </c>
      <c r="O31" s="238">
        <v>2</v>
      </c>
      <c r="P31" s="238">
        <f t="shared" si="1"/>
        <v>10</v>
      </c>
      <c r="Q31" s="238">
        <v>2</v>
      </c>
      <c r="R31" s="238">
        <v>2</v>
      </c>
      <c r="S31" s="238">
        <v>2</v>
      </c>
      <c r="T31" s="238">
        <v>2</v>
      </c>
      <c r="U31" s="238">
        <f t="shared" si="2"/>
        <v>8</v>
      </c>
      <c r="V31" s="233">
        <f t="shared" si="3"/>
        <v>31</v>
      </c>
      <c r="W31" s="116">
        <v>66</v>
      </c>
      <c r="X31" s="116">
        <f t="shared" si="4"/>
        <v>-35</v>
      </c>
    </row>
    <row r="32" spans="1:24">
      <c r="A32" s="236">
        <v>29</v>
      </c>
      <c r="B32" s="237" t="s">
        <v>1</v>
      </c>
      <c r="C32" s="237" t="s">
        <v>37</v>
      </c>
      <c r="D32" s="237" t="s">
        <v>34</v>
      </c>
      <c r="E32" s="237" t="s">
        <v>35</v>
      </c>
      <c r="F32" s="238">
        <v>2</v>
      </c>
      <c r="G32" s="238">
        <v>2</v>
      </c>
      <c r="H32" s="238">
        <v>2</v>
      </c>
      <c r="I32" s="238">
        <v>3</v>
      </c>
      <c r="J32" s="238">
        <v>4</v>
      </c>
      <c r="K32" s="238">
        <f t="shared" si="0"/>
        <v>13</v>
      </c>
      <c r="L32" s="238">
        <v>2</v>
      </c>
      <c r="M32" s="238">
        <v>2</v>
      </c>
      <c r="N32" s="238">
        <v>2</v>
      </c>
      <c r="O32" s="238">
        <v>3</v>
      </c>
      <c r="P32" s="238">
        <f t="shared" si="1"/>
        <v>9</v>
      </c>
      <c r="Q32" s="238">
        <v>4</v>
      </c>
      <c r="R32" s="238">
        <v>3</v>
      </c>
      <c r="S32" s="238">
        <v>3</v>
      </c>
      <c r="T32" s="238">
        <v>2</v>
      </c>
      <c r="U32" s="238">
        <f t="shared" si="2"/>
        <v>12</v>
      </c>
      <c r="V32" s="233">
        <f t="shared" si="3"/>
        <v>34</v>
      </c>
      <c r="W32" s="116">
        <v>78</v>
      </c>
      <c r="X32" s="116">
        <f t="shared" si="4"/>
        <v>-44</v>
      </c>
    </row>
    <row r="33" spans="1:24">
      <c r="A33" s="236">
        <v>30</v>
      </c>
      <c r="B33" s="237" t="s">
        <v>1</v>
      </c>
      <c r="C33" s="237" t="s">
        <v>33</v>
      </c>
      <c r="D33" s="237" t="s">
        <v>34</v>
      </c>
      <c r="E33" s="237" t="s">
        <v>35</v>
      </c>
      <c r="F33" s="238">
        <v>3</v>
      </c>
      <c r="G33" s="238">
        <v>4</v>
      </c>
      <c r="H33" s="238">
        <v>4</v>
      </c>
      <c r="I33" s="238">
        <v>4</v>
      </c>
      <c r="J33" s="238">
        <v>4</v>
      </c>
      <c r="K33" s="238">
        <f t="shared" si="0"/>
        <v>19</v>
      </c>
      <c r="L33" s="238">
        <v>3</v>
      </c>
      <c r="M33" s="238">
        <v>4</v>
      </c>
      <c r="N33" s="238">
        <v>4</v>
      </c>
      <c r="O33" s="238">
        <v>4</v>
      </c>
      <c r="P33" s="238">
        <f t="shared" si="1"/>
        <v>15</v>
      </c>
      <c r="Q33" s="238">
        <v>4</v>
      </c>
      <c r="R33" s="238">
        <v>2</v>
      </c>
      <c r="S33" s="238">
        <v>4</v>
      </c>
      <c r="T33" s="238">
        <v>4</v>
      </c>
      <c r="U33" s="238">
        <f t="shared" si="2"/>
        <v>14</v>
      </c>
      <c r="V33" s="233">
        <f t="shared" si="3"/>
        <v>48</v>
      </c>
      <c r="W33" s="116">
        <v>66</v>
      </c>
      <c r="X33" s="116">
        <f t="shared" si="4"/>
        <v>-18</v>
      </c>
    </row>
    <row r="34" spans="1:24">
      <c r="A34" s="236">
        <v>31</v>
      </c>
      <c r="B34" s="237" t="s">
        <v>2118</v>
      </c>
      <c r="C34" s="237" t="s">
        <v>37</v>
      </c>
      <c r="D34" s="237" t="s">
        <v>36</v>
      </c>
      <c r="E34" s="237" t="s">
        <v>38</v>
      </c>
      <c r="F34" s="238">
        <v>3</v>
      </c>
      <c r="G34" s="238">
        <v>2</v>
      </c>
      <c r="H34" s="238">
        <v>3</v>
      </c>
      <c r="I34" s="238">
        <v>4</v>
      </c>
      <c r="J34" s="238">
        <v>3</v>
      </c>
      <c r="K34" s="238">
        <f t="shared" si="0"/>
        <v>15</v>
      </c>
      <c r="L34" s="238">
        <v>2</v>
      </c>
      <c r="M34" s="238">
        <v>3</v>
      </c>
      <c r="N34" s="238">
        <v>2</v>
      </c>
      <c r="O34" s="238">
        <v>3</v>
      </c>
      <c r="P34" s="238">
        <f t="shared" si="1"/>
        <v>10</v>
      </c>
      <c r="Q34" s="238">
        <v>3</v>
      </c>
      <c r="R34" s="238">
        <v>2</v>
      </c>
      <c r="S34" s="238">
        <v>2</v>
      </c>
      <c r="T34" s="238">
        <v>2</v>
      </c>
      <c r="U34" s="238">
        <f t="shared" si="2"/>
        <v>9</v>
      </c>
      <c r="V34" s="233">
        <f t="shared" si="3"/>
        <v>34</v>
      </c>
      <c r="W34" s="116">
        <v>59</v>
      </c>
      <c r="X34" s="116">
        <f t="shared" si="4"/>
        <v>-25</v>
      </c>
    </row>
    <row r="35" spans="1:24">
      <c r="A35" s="236">
        <v>32</v>
      </c>
      <c r="B35" s="237" t="s">
        <v>42</v>
      </c>
      <c r="C35" s="237" t="s">
        <v>37</v>
      </c>
      <c r="D35" s="237" t="s">
        <v>34</v>
      </c>
      <c r="E35" s="237" t="s">
        <v>35</v>
      </c>
      <c r="F35" s="238">
        <v>3</v>
      </c>
      <c r="G35" s="238">
        <v>3</v>
      </c>
      <c r="H35" s="238">
        <v>2</v>
      </c>
      <c r="I35" s="238">
        <v>3</v>
      </c>
      <c r="J35" s="238">
        <v>4</v>
      </c>
      <c r="K35" s="238">
        <f t="shared" si="0"/>
        <v>15</v>
      </c>
      <c r="L35" s="238">
        <v>3</v>
      </c>
      <c r="M35" s="238">
        <v>3</v>
      </c>
      <c r="N35" s="238">
        <v>4</v>
      </c>
      <c r="O35" s="238">
        <v>4</v>
      </c>
      <c r="P35" s="238">
        <f t="shared" si="1"/>
        <v>14</v>
      </c>
      <c r="Q35" s="238">
        <v>3</v>
      </c>
      <c r="R35" s="238">
        <v>2</v>
      </c>
      <c r="S35" s="238">
        <v>2</v>
      </c>
      <c r="T35" s="238">
        <v>3</v>
      </c>
      <c r="U35" s="238">
        <f t="shared" si="2"/>
        <v>10</v>
      </c>
      <c r="V35" s="233">
        <f t="shared" si="3"/>
        <v>39</v>
      </c>
      <c r="W35" s="116">
        <v>92</v>
      </c>
      <c r="X35" s="116">
        <f t="shared" si="4"/>
        <v>-53</v>
      </c>
    </row>
    <row r="36" spans="1:24">
      <c r="A36" s="236">
        <v>33</v>
      </c>
      <c r="B36" s="237" t="s">
        <v>1</v>
      </c>
      <c r="C36" s="237" t="s">
        <v>37</v>
      </c>
      <c r="D36" s="237" t="s">
        <v>34</v>
      </c>
      <c r="E36" s="237" t="s">
        <v>35</v>
      </c>
      <c r="F36" s="238">
        <v>4</v>
      </c>
      <c r="G36" s="238">
        <v>4</v>
      </c>
      <c r="H36" s="238">
        <v>3</v>
      </c>
      <c r="I36" s="238">
        <v>2</v>
      </c>
      <c r="J36" s="238">
        <v>2</v>
      </c>
      <c r="K36" s="238">
        <f t="shared" si="0"/>
        <v>15</v>
      </c>
      <c r="L36" s="238">
        <v>2</v>
      </c>
      <c r="M36" s="238">
        <v>2</v>
      </c>
      <c r="N36" s="238">
        <v>3</v>
      </c>
      <c r="O36" s="238">
        <v>4</v>
      </c>
      <c r="P36" s="238">
        <f t="shared" si="1"/>
        <v>11</v>
      </c>
      <c r="Q36" s="238">
        <v>4</v>
      </c>
      <c r="R36" s="238">
        <v>3</v>
      </c>
      <c r="S36" s="238">
        <v>2</v>
      </c>
      <c r="T36" s="238">
        <v>4</v>
      </c>
      <c r="U36" s="238">
        <f t="shared" si="2"/>
        <v>13</v>
      </c>
      <c r="V36" s="233">
        <f t="shared" si="3"/>
        <v>39</v>
      </c>
      <c r="W36" s="116">
        <v>70</v>
      </c>
      <c r="X36" s="116">
        <f t="shared" si="4"/>
        <v>-31</v>
      </c>
    </row>
    <row r="37" spans="1:24">
      <c r="A37" s="236">
        <v>34</v>
      </c>
      <c r="B37" s="237" t="s">
        <v>1</v>
      </c>
      <c r="C37" s="237" t="s">
        <v>37</v>
      </c>
      <c r="D37" s="237" t="s">
        <v>36</v>
      </c>
      <c r="E37" s="237" t="s">
        <v>35</v>
      </c>
      <c r="F37" s="238">
        <v>3</v>
      </c>
      <c r="G37" s="238">
        <v>3</v>
      </c>
      <c r="H37" s="238">
        <v>2</v>
      </c>
      <c r="I37" s="238">
        <v>3</v>
      </c>
      <c r="J37" s="238">
        <v>3</v>
      </c>
      <c r="K37" s="238">
        <f t="shared" si="0"/>
        <v>14</v>
      </c>
      <c r="L37" s="238">
        <v>2</v>
      </c>
      <c r="M37" s="238">
        <v>3</v>
      </c>
      <c r="N37" s="238">
        <v>3</v>
      </c>
      <c r="O37" s="238">
        <v>2</v>
      </c>
      <c r="P37" s="238">
        <f t="shared" si="1"/>
        <v>10</v>
      </c>
      <c r="Q37" s="238">
        <v>2</v>
      </c>
      <c r="R37" s="238">
        <v>3</v>
      </c>
      <c r="S37" s="238">
        <v>2</v>
      </c>
      <c r="T37" s="238">
        <v>2</v>
      </c>
      <c r="U37" s="238">
        <f t="shared" si="2"/>
        <v>9</v>
      </c>
      <c r="V37" s="233">
        <f t="shared" si="3"/>
        <v>33</v>
      </c>
      <c r="W37" s="116">
        <v>78</v>
      </c>
      <c r="X37" s="116">
        <f t="shared" si="4"/>
        <v>-45</v>
      </c>
    </row>
    <row r="38" spans="1:24">
      <c r="A38" s="236">
        <v>35</v>
      </c>
      <c r="B38" s="237" t="s">
        <v>2118</v>
      </c>
      <c r="C38" s="237" t="s">
        <v>33</v>
      </c>
      <c r="D38" s="237" t="s">
        <v>36</v>
      </c>
      <c r="E38" s="237" t="s">
        <v>35</v>
      </c>
      <c r="F38" s="238">
        <v>3</v>
      </c>
      <c r="G38" s="238">
        <v>3</v>
      </c>
      <c r="H38" s="238">
        <v>3</v>
      </c>
      <c r="I38" s="238">
        <v>4</v>
      </c>
      <c r="J38" s="238">
        <v>2</v>
      </c>
      <c r="K38" s="238">
        <f t="shared" si="0"/>
        <v>15</v>
      </c>
      <c r="L38" s="238">
        <v>3</v>
      </c>
      <c r="M38" s="238">
        <v>3</v>
      </c>
      <c r="N38" s="238">
        <v>4</v>
      </c>
      <c r="O38" s="238">
        <v>4</v>
      </c>
      <c r="P38" s="238">
        <f t="shared" si="1"/>
        <v>14</v>
      </c>
      <c r="Q38" s="238">
        <v>2</v>
      </c>
      <c r="R38" s="238">
        <v>2</v>
      </c>
      <c r="S38" s="238">
        <v>3</v>
      </c>
      <c r="T38" s="238">
        <v>2</v>
      </c>
      <c r="U38" s="238">
        <f t="shared" si="2"/>
        <v>9</v>
      </c>
      <c r="V38" s="233">
        <f t="shared" si="3"/>
        <v>38</v>
      </c>
      <c r="W38" s="116">
        <v>93</v>
      </c>
      <c r="X38" s="116">
        <f t="shared" si="4"/>
        <v>-55</v>
      </c>
    </row>
    <row r="39" spans="1:24">
      <c r="A39" s="236">
        <v>36</v>
      </c>
      <c r="B39" s="237" t="s">
        <v>2118</v>
      </c>
      <c r="C39" s="237" t="s">
        <v>37</v>
      </c>
      <c r="D39" s="237" t="s">
        <v>36</v>
      </c>
      <c r="E39" s="237" t="s">
        <v>38</v>
      </c>
      <c r="F39" s="238">
        <v>4</v>
      </c>
      <c r="G39" s="238">
        <v>4</v>
      </c>
      <c r="H39" s="238">
        <v>3</v>
      </c>
      <c r="I39" s="238">
        <v>3</v>
      </c>
      <c r="J39" s="238">
        <v>4</v>
      </c>
      <c r="K39" s="238">
        <f t="shared" si="0"/>
        <v>18</v>
      </c>
      <c r="L39" s="238">
        <v>4</v>
      </c>
      <c r="M39" s="238">
        <v>3</v>
      </c>
      <c r="N39" s="238">
        <v>3</v>
      </c>
      <c r="O39" s="238">
        <v>3</v>
      </c>
      <c r="P39" s="238">
        <f t="shared" si="1"/>
        <v>13</v>
      </c>
      <c r="Q39" s="238">
        <v>2</v>
      </c>
      <c r="R39" s="238">
        <v>2</v>
      </c>
      <c r="S39" s="238">
        <v>2</v>
      </c>
      <c r="T39" s="238">
        <v>2</v>
      </c>
      <c r="U39" s="238">
        <f t="shared" si="2"/>
        <v>8</v>
      </c>
      <c r="V39" s="233">
        <f t="shared" si="3"/>
        <v>39</v>
      </c>
      <c r="W39" s="116">
        <v>70</v>
      </c>
      <c r="X39" s="116">
        <f t="shared" si="4"/>
        <v>-31</v>
      </c>
    </row>
    <row r="40" spans="1:24">
      <c r="A40" s="236">
        <v>37</v>
      </c>
      <c r="B40" s="237" t="s">
        <v>42</v>
      </c>
      <c r="C40" s="237" t="s">
        <v>37</v>
      </c>
      <c r="D40" s="237" t="s">
        <v>36</v>
      </c>
      <c r="E40" s="237" t="s">
        <v>35</v>
      </c>
      <c r="F40" s="238">
        <v>3</v>
      </c>
      <c r="G40" s="238">
        <v>4</v>
      </c>
      <c r="H40" s="238">
        <v>4</v>
      </c>
      <c r="I40" s="238">
        <v>3</v>
      </c>
      <c r="J40" s="238">
        <v>3</v>
      </c>
      <c r="K40" s="238">
        <f t="shared" si="0"/>
        <v>17</v>
      </c>
      <c r="L40" s="238">
        <v>2</v>
      </c>
      <c r="M40" s="238">
        <v>4</v>
      </c>
      <c r="N40" s="238">
        <v>3</v>
      </c>
      <c r="O40" s="238">
        <v>3</v>
      </c>
      <c r="P40" s="238">
        <f t="shared" si="1"/>
        <v>12</v>
      </c>
      <c r="Q40" s="238">
        <v>2</v>
      </c>
      <c r="R40" s="238">
        <v>3</v>
      </c>
      <c r="S40" s="238">
        <v>1</v>
      </c>
      <c r="T40" s="238">
        <v>2</v>
      </c>
      <c r="U40" s="238">
        <f t="shared" si="2"/>
        <v>8</v>
      </c>
      <c r="V40" s="233">
        <f t="shared" si="3"/>
        <v>37</v>
      </c>
      <c r="W40" s="116">
        <v>207</v>
      </c>
      <c r="X40" s="116">
        <f t="shared" si="4"/>
        <v>-170</v>
      </c>
    </row>
    <row r="41" spans="1:24">
      <c r="A41" s="236">
        <v>38</v>
      </c>
      <c r="B41" s="237" t="s">
        <v>40</v>
      </c>
      <c r="C41" s="237" t="s">
        <v>43</v>
      </c>
      <c r="D41" s="237" t="s">
        <v>36</v>
      </c>
      <c r="E41" s="237" t="s">
        <v>38</v>
      </c>
      <c r="F41" s="238">
        <v>2</v>
      </c>
      <c r="G41" s="238">
        <v>2</v>
      </c>
      <c r="H41" s="238">
        <v>4</v>
      </c>
      <c r="I41" s="238">
        <v>4</v>
      </c>
      <c r="J41" s="238">
        <v>4</v>
      </c>
      <c r="K41" s="238">
        <f t="shared" si="0"/>
        <v>16</v>
      </c>
      <c r="L41" s="238">
        <v>0</v>
      </c>
      <c r="M41" s="238">
        <v>1</v>
      </c>
      <c r="N41" s="238">
        <v>2</v>
      </c>
      <c r="O41" s="238">
        <v>1</v>
      </c>
      <c r="P41" s="238">
        <f t="shared" si="1"/>
        <v>4</v>
      </c>
      <c r="Q41" s="238">
        <v>2</v>
      </c>
      <c r="R41" s="238">
        <v>3</v>
      </c>
      <c r="S41" s="238">
        <v>2</v>
      </c>
      <c r="T41" s="238">
        <v>3</v>
      </c>
      <c r="U41" s="238">
        <f t="shared" si="2"/>
        <v>10</v>
      </c>
      <c r="V41" s="233">
        <f t="shared" si="3"/>
        <v>30</v>
      </c>
      <c r="W41" s="116">
        <v>73</v>
      </c>
      <c r="X41" s="116">
        <f t="shared" si="4"/>
        <v>-43</v>
      </c>
    </row>
    <row r="42" spans="1:24">
      <c r="A42" s="236">
        <v>39</v>
      </c>
      <c r="B42" s="237" t="s">
        <v>42</v>
      </c>
      <c r="C42" s="237" t="s">
        <v>37</v>
      </c>
      <c r="D42" s="237" t="s">
        <v>36</v>
      </c>
      <c r="E42" s="237" t="s">
        <v>38</v>
      </c>
      <c r="F42" s="238">
        <v>3</v>
      </c>
      <c r="G42" s="238">
        <v>3</v>
      </c>
      <c r="H42" s="238">
        <v>3</v>
      </c>
      <c r="I42" s="238">
        <v>2</v>
      </c>
      <c r="J42" s="238">
        <v>3</v>
      </c>
      <c r="K42" s="238">
        <f t="shared" si="0"/>
        <v>14</v>
      </c>
      <c r="L42" s="238">
        <v>2</v>
      </c>
      <c r="M42" s="238">
        <v>3</v>
      </c>
      <c r="N42" s="238">
        <v>2</v>
      </c>
      <c r="O42" s="238">
        <v>3</v>
      </c>
      <c r="P42" s="238">
        <f t="shared" si="1"/>
        <v>10</v>
      </c>
      <c r="Q42" s="238">
        <v>2</v>
      </c>
      <c r="R42" s="238">
        <v>3</v>
      </c>
      <c r="S42" s="238">
        <v>3</v>
      </c>
      <c r="T42" s="238">
        <v>2</v>
      </c>
      <c r="U42" s="238">
        <f t="shared" si="2"/>
        <v>10</v>
      </c>
      <c r="V42" s="233">
        <f t="shared" si="3"/>
        <v>34</v>
      </c>
      <c r="W42" s="116">
        <v>83</v>
      </c>
      <c r="X42" s="116">
        <f t="shared" si="4"/>
        <v>-49</v>
      </c>
    </row>
    <row r="43" spans="1:24">
      <c r="A43" s="236">
        <v>40</v>
      </c>
      <c r="B43" s="237" t="s">
        <v>0</v>
      </c>
      <c r="C43" s="237" t="s">
        <v>48</v>
      </c>
      <c r="D43" s="237" t="s">
        <v>36</v>
      </c>
      <c r="E43" s="237" t="s">
        <v>38</v>
      </c>
      <c r="F43" s="238">
        <v>3</v>
      </c>
      <c r="G43" s="238">
        <v>4</v>
      </c>
      <c r="H43" s="238">
        <v>3</v>
      </c>
      <c r="I43" s="238">
        <v>4</v>
      </c>
      <c r="J43" s="238">
        <v>3</v>
      </c>
      <c r="K43" s="238">
        <f t="shared" si="0"/>
        <v>17</v>
      </c>
      <c r="L43" s="238">
        <v>2</v>
      </c>
      <c r="M43" s="238">
        <v>2</v>
      </c>
      <c r="N43" s="238">
        <v>4</v>
      </c>
      <c r="O43" s="238">
        <v>4</v>
      </c>
      <c r="P43" s="238">
        <f t="shared" si="1"/>
        <v>12</v>
      </c>
      <c r="Q43" s="238">
        <v>4</v>
      </c>
      <c r="R43" s="238">
        <v>3</v>
      </c>
      <c r="S43" s="238">
        <v>4</v>
      </c>
      <c r="T43" s="238">
        <v>4</v>
      </c>
      <c r="U43" s="238">
        <f t="shared" si="2"/>
        <v>15</v>
      </c>
      <c r="V43" s="233">
        <f t="shared" si="3"/>
        <v>44</v>
      </c>
      <c r="W43" s="116">
        <v>115</v>
      </c>
      <c r="X43" s="116">
        <f t="shared" si="4"/>
        <v>-71</v>
      </c>
    </row>
    <row r="44" spans="1:24">
      <c r="A44" s="236">
        <v>41</v>
      </c>
      <c r="B44" s="237" t="s">
        <v>1</v>
      </c>
      <c r="C44" s="237" t="s">
        <v>37</v>
      </c>
      <c r="D44" s="237" t="s">
        <v>34</v>
      </c>
      <c r="E44" s="237" t="s">
        <v>38</v>
      </c>
      <c r="F44" s="238">
        <v>4</v>
      </c>
      <c r="G44" s="238">
        <v>4</v>
      </c>
      <c r="H44" s="238">
        <v>3</v>
      </c>
      <c r="I44" s="238">
        <v>4</v>
      </c>
      <c r="J44" s="238">
        <v>4</v>
      </c>
      <c r="K44" s="238">
        <f t="shared" si="0"/>
        <v>19</v>
      </c>
      <c r="L44" s="238">
        <v>4</v>
      </c>
      <c r="M44" s="238">
        <v>3</v>
      </c>
      <c r="N44" s="238">
        <v>3</v>
      </c>
      <c r="O44" s="238">
        <v>4</v>
      </c>
      <c r="P44" s="238">
        <f t="shared" si="1"/>
        <v>14</v>
      </c>
      <c r="Q44" s="238">
        <v>4</v>
      </c>
      <c r="R44" s="238">
        <v>2</v>
      </c>
      <c r="S44" s="238">
        <v>3</v>
      </c>
      <c r="T44" s="238">
        <v>4</v>
      </c>
      <c r="U44" s="238">
        <f t="shared" si="2"/>
        <v>13</v>
      </c>
      <c r="V44" s="233">
        <f t="shared" si="3"/>
        <v>46</v>
      </c>
      <c r="W44" s="116">
        <v>98</v>
      </c>
      <c r="X44" s="116">
        <f t="shared" si="4"/>
        <v>-52</v>
      </c>
    </row>
    <row r="45" spans="1:24">
      <c r="A45" s="229"/>
      <c r="B45" s="229"/>
      <c r="C45" s="229"/>
      <c r="D45" s="229"/>
      <c r="E45" s="229"/>
      <c r="F45" s="230"/>
      <c r="G45" s="230"/>
      <c r="H45" s="230"/>
      <c r="I45" s="230"/>
      <c r="J45" s="230"/>
      <c r="K45" s="230"/>
      <c r="L45" s="230"/>
      <c r="M45" s="230"/>
      <c r="N45" s="230"/>
      <c r="O45" s="230"/>
      <c r="P45" s="230"/>
      <c r="Q45" s="230"/>
      <c r="R45" s="230"/>
      <c r="S45" s="230"/>
      <c r="T45" s="230"/>
      <c r="U45" s="239" t="s">
        <v>2150</v>
      </c>
      <c r="V45" s="240">
        <f>AVERAGE(V4:V44)</f>
        <v>37.634146341463413</v>
      </c>
    </row>
  </sheetData>
  <mergeCells count="1">
    <mergeCell ref="F2:V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5"/>
  <sheetViews>
    <sheetView topLeftCell="V7" workbookViewId="0">
      <selection activeCell="AG3" sqref="AG3:AG45"/>
    </sheetView>
  </sheetViews>
  <sheetFormatPr baseColWidth="10" defaultRowHeight="15"/>
  <cols>
    <col min="1" max="1" width="6.28515625" customWidth="1"/>
    <col min="30" max="30" width="13.85546875" customWidth="1"/>
    <col min="31" max="31" width="11.42578125" style="116"/>
    <col min="33" max="33" width="11.42578125" style="116"/>
  </cols>
  <sheetData>
    <row r="2" spans="1:33">
      <c r="B2" s="232" t="s">
        <v>5</v>
      </c>
      <c r="C2" s="232" t="s">
        <v>6</v>
      </c>
      <c r="D2" s="241">
        <v>1</v>
      </c>
      <c r="E2" s="241">
        <v>2</v>
      </c>
      <c r="F2" s="242">
        <v>3</v>
      </c>
      <c r="G2" s="241">
        <v>4</v>
      </c>
      <c r="H2" s="241">
        <v>5</v>
      </c>
      <c r="I2" s="241">
        <v>6</v>
      </c>
      <c r="J2" s="242">
        <v>7</v>
      </c>
      <c r="K2" s="242">
        <v>8</v>
      </c>
      <c r="L2" s="242">
        <v>9</v>
      </c>
      <c r="M2" s="242">
        <v>10</v>
      </c>
      <c r="N2" s="241">
        <v>11</v>
      </c>
      <c r="O2" s="241">
        <v>12</v>
      </c>
      <c r="P2" s="241">
        <v>13</v>
      </c>
      <c r="Q2" s="241">
        <v>14</v>
      </c>
      <c r="R2" s="242">
        <v>15</v>
      </c>
      <c r="S2" s="241">
        <v>16</v>
      </c>
      <c r="T2" s="241">
        <v>17</v>
      </c>
      <c r="U2" s="241">
        <v>18</v>
      </c>
      <c r="V2" s="242">
        <v>19</v>
      </c>
      <c r="W2" s="242">
        <v>20</v>
      </c>
      <c r="X2" s="242">
        <v>21</v>
      </c>
      <c r="Y2" s="242">
        <v>22</v>
      </c>
      <c r="Z2" s="242">
        <v>23</v>
      </c>
      <c r="AA2" s="241">
        <v>24</v>
      </c>
      <c r="AB2" s="242">
        <v>25</v>
      </c>
      <c r="AC2" s="241" t="s">
        <v>2151</v>
      </c>
      <c r="AD2" s="241" t="s">
        <v>2152</v>
      </c>
      <c r="AE2" s="250" t="s">
        <v>17</v>
      </c>
      <c r="AF2" s="116" t="s">
        <v>4948</v>
      </c>
      <c r="AG2" s="116" t="s">
        <v>4949</v>
      </c>
    </row>
    <row r="3" spans="1:33">
      <c r="A3" s="244">
        <v>1</v>
      </c>
      <c r="B3" s="237" t="s">
        <v>1</v>
      </c>
      <c r="C3" s="237" t="s">
        <v>43</v>
      </c>
      <c r="D3" s="230">
        <v>3</v>
      </c>
      <c r="E3" s="230">
        <v>2</v>
      </c>
      <c r="F3" s="243">
        <v>3</v>
      </c>
      <c r="G3" s="230">
        <v>2</v>
      </c>
      <c r="H3" s="230">
        <v>2</v>
      </c>
      <c r="I3" s="230">
        <v>3</v>
      </c>
      <c r="J3" s="243">
        <v>0</v>
      </c>
      <c r="K3" s="243">
        <v>2</v>
      </c>
      <c r="L3" s="243">
        <v>0</v>
      </c>
      <c r="M3" s="243">
        <v>0</v>
      </c>
      <c r="N3" s="230">
        <v>3</v>
      </c>
      <c r="O3" s="230">
        <v>3</v>
      </c>
      <c r="P3" s="230">
        <v>3</v>
      </c>
      <c r="Q3" s="230">
        <v>1</v>
      </c>
      <c r="R3" s="243">
        <v>0</v>
      </c>
      <c r="S3" s="230">
        <v>2</v>
      </c>
      <c r="T3" s="230">
        <v>2</v>
      </c>
      <c r="U3" s="230">
        <v>3</v>
      </c>
      <c r="V3" s="243">
        <v>0</v>
      </c>
      <c r="W3" s="243">
        <v>1</v>
      </c>
      <c r="X3" s="243">
        <v>2</v>
      </c>
      <c r="Y3" s="243">
        <v>1</v>
      </c>
      <c r="Z3" s="243">
        <v>1</v>
      </c>
      <c r="AA3" s="230">
        <v>2</v>
      </c>
      <c r="AB3" s="243">
        <v>1</v>
      </c>
      <c r="AC3" s="230">
        <f>SUM(D3+E3+G3+H3+I3+N3+O3+P3+Q3+S3+T3+U3+AA3)+AD3</f>
        <v>42</v>
      </c>
      <c r="AD3" s="230">
        <f t="shared" ref="AD3:AD45" si="0">SUM(F3+J3+K3+L3+M3+R3+V3+V3+W3+X3+Y3+Z3+AB3)</f>
        <v>11</v>
      </c>
      <c r="AE3" s="250">
        <f>SUM(AC3+AD3)</f>
        <v>53</v>
      </c>
      <c r="AF3" s="116">
        <v>103</v>
      </c>
      <c r="AG3" s="116">
        <f>AE3-AF3</f>
        <v>-50</v>
      </c>
    </row>
    <row r="4" spans="1:33">
      <c r="A4" s="244">
        <v>2</v>
      </c>
      <c r="B4" s="237" t="s">
        <v>1</v>
      </c>
      <c r="C4" s="237" t="s">
        <v>37</v>
      </c>
      <c r="D4" s="230">
        <v>3</v>
      </c>
      <c r="E4" s="230">
        <v>2</v>
      </c>
      <c r="F4" s="243">
        <v>3</v>
      </c>
      <c r="G4" s="230">
        <v>3</v>
      </c>
      <c r="H4" s="230">
        <v>2</v>
      </c>
      <c r="I4" s="230">
        <v>3</v>
      </c>
      <c r="J4" s="243">
        <v>1</v>
      </c>
      <c r="K4" s="243">
        <v>1</v>
      </c>
      <c r="L4" s="243">
        <v>1</v>
      </c>
      <c r="M4" s="243">
        <v>1</v>
      </c>
      <c r="N4" s="230">
        <v>3</v>
      </c>
      <c r="O4" s="230">
        <v>3</v>
      </c>
      <c r="P4" s="230">
        <v>3</v>
      </c>
      <c r="Q4" s="230">
        <v>3</v>
      </c>
      <c r="R4" s="243">
        <v>1</v>
      </c>
      <c r="S4" s="230">
        <v>3</v>
      </c>
      <c r="T4" s="230">
        <v>3</v>
      </c>
      <c r="U4" s="230">
        <v>3</v>
      </c>
      <c r="V4" s="243">
        <v>0</v>
      </c>
      <c r="W4" s="243">
        <v>0</v>
      </c>
      <c r="X4" s="243">
        <v>2</v>
      </c>
      <c r="Y4" s="243">
        <v>2</v>
      </c>
      <c r="Z4" s="243">
        <v>2</v>
      </c>
      <c r="AA4" s="230">
        <v>3</v>
      </c>
      <c r="AB4" s="243">
        <v>1</v>
      </c>
      <c r="AC4" s="230">
        <f t="shared" ref="AC3:AC45" si="1">SUM(D4+E4+G4+H4+I4+N4+O4+P4+Q4+S4+T4+U4+AA4)</f>
        <v>37</v>
      </c>
      <c r="AD4" s="230">
        <f t="shared" si="0"/>
        <v>15</v>
      </c>
      <c r="AE4" s="250">
        <f t="shared" ref="AE4:AE45" si="2">SUM(AC4+AD4)</f>
        <v>52</v>
      </c>
      <c r="AF4" s="116">
        <v>98</v>
      </c>
      <c r="AG4" s="116">
        <f t="shared" ref="AG4:AG45" si="3">AE4-AF4</f>
        <v>-46</v>
      </c>
    </row>
    <row r="5" spans="1:33">
      <c r="A5" s="244">
        <v>3</v>
      </c>
      <c r="B5" s="237" t="s">
        <v>1</v>
      </c>
      <c r="C5" s="237" t="s">
        <v>37</v>
      </c>
      <c r="D5" s="230">
        <v>1</v>
      </c>
      <c r="E5" s="230">
        <v>0</v>
      </c>
      <c r="F5" s="243">
        <v>1</v>
      </c>
      <c r="G5" s="230">
        <v>0</v>
      </c>
      <c r="H5" s="230">
        <v>0</v>
      </c>
      <c r="I5" s="230">
        <v>0</v>
      </c>
      <c r="J5" s="243">
        <v>0</v>
      </c>
      <c r="K5" s="243">
        <v>0</v>
      </c>
      <c r="L5" s="243">
        <v>0</v>
      </c>
      <c r="M5" s="243">
        <v>2</v>
      </c>
      <c r="N5" s="230">
        <v>0</v>
      </c>
      <c r="O5" s="230">
        <v>0</v>
      </c>
      <c r="P5" s="230">
        <v>1</v>
      </c>
      <c r="Q5" s="230">
        <v>0</v>
      </c>
      <c r="R5" s="243">
        <v>0</v>
      </c>
      <c r="S5" s="230">
        <v>2</v>
      </c>
      <c r="T5" s="230">
        <v>0</v>
      </c>
      <c r="U5" s="230">
        <v>1</v>
      </c>
      <c r="V5" s="243">
        <v>0</v>
      </c>
      <c r="W5" s="243">
        <v>0</v>
      </c>
      <c r="X5" s="243">
        <v>1</v>
      </c>
      <c r="Y5" s="243">
        <v>0</v>
      </c>
      <c r="Z5" s="243">
        <v>1</v>
      </c>
      <c r="AA5" s="230">
        <v>0</v>
      </c>
      <c r="AB5" s="243">
        <v>1</v>
      </c>
      <c r="AC5" s="230">
        <f t="shared" si="1"/>
        <v>5</v>
      </c>
      <c r="AD5" s="230">
        <f t="shared" si="0"/>
        <v>6</v>
      </c>
      <c r="AE5" s="250">
        <f t="shared" si="2"/>
        <v>11</v>
      </c>
      <c r="AF5" s="116">
        <v>68</v>
      </c>
      <c r="AG5" s="116">
        <f t="shared" si="3"/>
        <v>-57</v>
      </c>
    </row>
    <row r="6" spans="1:33">
      <c r="A6" s="244">
        <v>4</v>
      </c>
      <c r="B6" s="237" t="s">
        <v>1</v>
      </c>
      <c r="C6" s="237" t="s">
        <v>37</v>
      </c>
      <c r="D6" s="230">
        <v>2</v>
      </c>
      <c r="E6" s="230">
        <v>0</v>
      </c>
      <c r="F6" s="243">
        <v>1</v>
      </c>
      <c r="G6" s="230">
        <v>0</v>
      </c>
      <c r="H6" s="230">
        <v>0</v>
      </c>
      <c r="I6" s="230">
        <v>1</v>
      </c>
      <c r="J6" s="243">
        <v>1</v>
      </c>
      <c r="K6" s="243">
        <v>0</v>
      </c>
      <c r="L6" s="243">
        <v>1</v>
      </c>
      <c r="M6" s="243">
        <v>1</v>
      </c>
      <c r="N6" s="230">
        <v>1</v>
      </c>
      <c r="O6" s="230">
        <v>1</v>
      </c>
      <c r="P6" s="230">
        <v>1</v>
      </c>
      <c r="Q6" s="230">
        <v>1</v>
      </c>
      <c r="R6" s="243">
        <v>2</v>
      </c>
      <c r="S6" s="230">
        <v>0</v>
      </c>
      <c r="T6" s="230">
        <v>0</v>
      </c>
      <c r="U6" s="230">
        <v>0</v>
      </c>
      <c r="V6" s="243">
        <v>0</v>
      </c>
      <c r="W6" s="243">
        <v>0</v>
      </c>
      <c r="X6" s="243">
        <v>1</v>
      </c>
      <c r="Y6" s="243">
        <v>2</v>
      </c>
      <c r="Z6" s="243">
        <v>0</v>
      </c>
      <c r="AA6" s="230">
        <v>0</v>
      </c>
      <c r="AB6" s="243">
        <v>0</v>
      </c>
      <c r="AC6" s="230">
        <f t="shared" si="1"/>
        <v>7</v>
      </c>
      <c r="AD6" s="230">
        <f t="shared" si="0"/>
        <v>9</v>
      </c>
      <c r="AE6" s="250">
        <f t="shared" si="2"/>
        <v>16</v>
      </c>
      <c r="AF6" s="116">
        <v>138</v>
      </c>
      <c r="AG6" s="116">
        <f t="shared" si="3"/>
        <v>-122</v>
      </c>
    </row>
    <row r="7" spans="1:33">
      <c r="A7" s="244">
        <v>5</v>
      </c>
      <c r="B7" s="237" t="s">
        <v>2118</v>
      </c>
      <c r="C7" s="237" t="s">
        <v>33</v>
      </c>
      <c r="D7" s="230">
        <v>3</v>
      </c>
      <c r="E7" s="230">
        <v>3</v>
      </c>
      <c r="F7" s="243">
        <v>0</v>
      </c>
      <c r="G7" s="230">
        <v>3</v>
      </c>
      <c r="H7" s="230">
        <v>2</v>
      </c>
      <c r="I7" s="230">
        <v>3</v>
      </c>
      <c r="J7" s="243">
        <v>2</v>
      </c>
      <c r="K7" s="243">
        <v>1</v>
      </c>
      <c r="L7" s="243">
        <v>0</v>
      </c>
      <c r="M7" s="243">
        <v>0</v>
      </c>
      <c r="N7" s="230">
        <v>3</v>
      </c>
      <c r="O7" s="230">
        <v>3</v>
      </c>
      <c r="P7" s="230">
        <v>3</v>
      </c>
      <c r="Q7" s="230">
        <v>3</v>
      </c>
      <c r="R7" s="243">
        <v>2</v>
      </c>
      <c r="S7" s="230">
        <v>3</v>
      </c>
      <c r="T7" s="230">
        <v>3</v>
      </c>
      <c r="U7" s="230">
        <v>3</v>
      </c>
      <c r="V7" s="243">
        <v>0</v>
      </c>
      <c r="W7" s="243">
        <v>1</v>
      </c>
      <c r="X7" s="243">
        <v>1</v>
      </c>
      <c r="Y7" s="243">
        <v>0</v>
      </c>
      <c r="Z7" s="243">
        <v>3</v>
      </c>
      <c r="AA7" s="230">
        <v>3</v>
      </c>
      <c r="AB7" s="243">
        <v>1</v>
      </c>
      <c r="AC7" s="230">
        <f t="shared" si="1"/>
        <v>38</v>
      </c>
      <c r="AD7" s="230">
        <f t="shared" si="0"/>
        <v>11</v>
      </c>
      <c r="AE7" s="250">
        <f t="shared" si="2"/>
        <v>49</v>
      </c>
      <c r="AF7" s="116">
        <v>97</v>
      </c>
      <c r="AG7" s="116">
        <f t="shared" si="3"/>
        <v>-48</v>
      </c>
    </row>
    <row r="8" spans="1:33">
      <c r="A8" s="244">
        <v>6</v>
      </c>
      <c r="B8" s="237" t="s">
        <v>1</v>
      </c>
      <c r="C8" s="237" t="s">
        <v>37</v>
      </c>
      <c r="D8" s="230">
        <v>3</v>
      </c>
      <c r="E8" s="230">
        <v>3</v>
      </c>
      <c r="F8" s="243">
        <v>2</v>
      </c>
      <c r="G8" s="230">
        <v>3</v>
      </c>
      <c r="H8" s="230">
        <v>2</v>
      </c>
      <c r="I8" s="230">
        <v>3</v>
      </c>
      <c r="J8" s="243">
        <v>1</v>
      </c>
      <c r="K8" s="243">
        <v>0</v>
      </c>
      <c r="L8" s="243">
        <v>0</v>
      </c>
      <c r="M8" s="243">
        <v>1</v>
      </c>
      <c r="N8" s="230">
        <v>3</v>
      </c>
      <c r="O8" s="230">
        <v>3</v>
      </c>
      <c r="P8" s="230">
        <v>3</v>
      </c>
      <c r="Q8" s="230">
        <v>3</v>
      </c>
      <c r="R8" s="243">
        <v>0</v>
      </c>
      <c r="S8" s="230">
        <v>3</v>
      </c>
      <c r="T8" s="230">
        <v>2</v>
      </c>
      <c r="U8" s="230">
        <v>3</v>
      </c>
      <c r="V8" s="243">
        <v>0</v>
      </c>
      <c r="W8" s="243">
        <v>0</v>
      </c>
      <c r="X8" s="243">
        <v>1</v>
      </c>
      <c r="Y8" s="243">
        <v>2</v>
      </c>
      <c r="Z8" s="243">
        <v>1</v>
      </c>
      <c r="AA8" s="230">
        <v>3</v>
      </c>
      <c r="AB8" s="243">
        <v>1</v>
      </c>
      <c r="AC8" s="230">
        <f t="shared" si="1"/>
        <v>37</v>
      </c>
      <c r="AD8" s="230">
        <f t="shared" si="0"/>
        <v>9</v>
      </c>
      <c r="AE8" s="250">
        <f t="shared" si="2"/>
        <v>46</v>
      </c>
      <c r="AF8" s="116">
        <v>134</v>
      </c>
      <c r="AG8" s="116">
        <f t="shared" si="3"/>
        <v>-88</v>
      </c>
    </row>
    <row r="9" spans="1:33">
      <c r="A9" s="244">
        <v>7</v>
      </c>
      <c r="B9" s="237" t="s">
        <v>1</v>
      </c>
      <c r="C9" s="237" t="s">
        <v>37</v>
      </c>
      <c r="D9" s="230">
        <v>2</v>
      </c>
      <c r="E9" s="230">
        <v>0</v>
      </c>
      <c r="F9" s="243">
        <v>3</v>
      </c>
      <c r="G9" s="230">
        <v>1</v>
      </c>
      <c r="H9" s="230">
        <v>0</v>
      </c>
      <c r="I9" s="230">
        <v>2</v>
      </c>
      <c r="J9" s="243">
        <v>2</v>
      </c>
      <c r="K9" s="243">
        <v>2</v>
      </c>
      <c r="L9" s="243">
        <v>3</v>
      </c>
      <c r="M9" s="243">
        <v>1</v>
      </c>
      <c r="N9" s="230">
        <v>1</v>
      </c>
      <c r="O9" s="230">
        <v>1</v>
      </c>
      <c r="P9" s="230">
        <v>3</v>
      </c>
      <c r="Q9" s="230">
        <v>0</v>
      </c>
      <c r="R9" s="243">
        <v>2</v>
      </c>
      <c r="S9" s="230">
        <v>3</v>
      </c>
      <c r="T9" s="230">
        <v>0</v>
      </c>
      <c r="U9" s="230">
        <v>0</v>
      </c>
      <c r="V9" s="243">
        <v>2</v>
      </c>
      <c r="W9" s="243">
        <v>1</v>
      </c>
      <c r="X9" s="243">
        <v>3</v>
      </c>
      <c r="Y9" s="243">
        <v>1</v>
      </c>
      <c r="Z9" s="243">
        <v>3</v>
      </c>
      <c r="AA9" s="230">
        <v>1</v>
      </c>
      <c r="AB9" s="243">
        <v>3</v>
      </c>
      <c r="AC9" s="230">
        <f t="shared" si="1"/>
        <v>14</v>
      </c>
      <c r="AD9" s="230">
        <f t="shared" si="0"/>
        <v>28</v>
      </c>
      <c r="AE9" s="250">
        <f t="shared" si="2"/>
        <v>42</v>
      </c>
      <c r="AF9" s="116">
        <v>82</v>
      </c>
      <c r="AG9" s="116">
        <f t="shared" si="3"/>
        <v>-40</v>
      </c>
    </row>
    <row r="10" spans="1:33">
      <c r="A10" s="244">
        <v>8</v>
      </c>
      <c r="B10" s="237" t="s">
        <v>1</v>
      </c>
      <c r="C10" s="237" t="s">
        <v>37</v>
      </c>
      <c r="D10" s="230">
        <v>2</v>
      </c>
      <c r="E10" s="230">
        <v>1</v>
      </c>
      <c r="F10" s="243">
        <v>3</v>
      </c>
      <c r="G10" s="230">
        <v>2</v>
      </c>
      <c r="H10" s="230">
        <v>0</v>
      </c>
      <c r="I10" s="230">
        <v>2</v>
      </c>
      <c r="J10" s="243">
        <v>2</v>
      </c>
      <c r="K10" s="243">
        <v>2</v>
      </c>
      <c r="L10" s="243">
        <v>1</v>
      </c>
      <c r="M10" s="243">
        <v>0</v>
      </c>
      <c r="N10" s="230">
        <v>2</v>
      </c>
      <c r="O10" s="230">
        <v>2</v>
      </c>
      <c r="P10" s="230">
        <v>3</v>
      </c>
      <c r="Q10" s="230">
        <v>0</v>
      </c>
      <c r="R10" s="243">
        <v>1</v>
      </c>
      <c r="S10" s="230">
        <v>3</v>
      </c>
      <c r="T10" s="230">
        <v>0</v>
      </c>
      <c r="U10" s="230">
        <v>0</v>
      </c>
      <c r="V10" s="243">
        <v>0</v>
      </c>
      <c r="W10" s="243">
        <v>0</v>
      </c>
      <c r="X10" s="243">
        <v>2</v>
      </c>
      <c r="Y10" s="243">
        <v>0</v>
      </c>
      <c r="Z10" s="243">
        <v>2</v>
      </c>
      <c r="AA10" s="230">
        <v>2</v>
      </c>
      <c r="AB10" s="243">
        <v>0</v>
      </c>
      <c r="AC10" s="230">
        <f t="shared" si="1"/>
        <v>19</v>
      </c>
      <c r="AD10" s="230">
        <f t="shared" si="0"/>
        <v>13</v>
      </c>
      <c r="AE10" s="250">
        <f t="shared" si="2"/>
        <v>32</v>
      </c>
      <c r="AF10" s="116">
        <v>87</v>
      </c>
      <c r="AG10" s="116">
        <f t="shared" si="3"/>
        <v>-55</v>
      </c>
    </row>
    <row r="11" spans="1:33">
      <c r="A11" s="244">
        <v>9</v>
      </c>
      <c r="B11" s="237" t="s">
        <v>42</v>
      </c>
      <c r="C11" s="237" t="s">
        <v>37</v>
      </c>
      <c r="D11" s="230">
        <v>3</v>
      </c>
      <c r="E11" s="230">
        <v>3</v>
      </c>
      <c r="F11" s="243">
        <v>2</v>
      </c>
      <c r="G11" s="230">
        <v>3</v>
      </c>
      <c r="H11" s="230">
        <v>2</v>
      </c>
      <c r="I11" s="230">
        <v>3</v>
      </c>
      <c r="J11" s="243">
        <v>1</v>
      </c>
      <c r="K11" s="243">
        <v>2</v>
      </c>
      <c r="L11" s="243">
        <v>1</v>
      </c>
      <c r="M11" s="243">
        <v>0</v>
      </c>
      <c r="N11" s="230">
        <v>3</v>
      </c>
      <c r="O11" s="230">
        <v>3</v>
      </c>
      <c r="P11" s="230">
        <v>3</v>
      </c>
      <c r="Q11" s="230">
        <v>2</v>
      </c>
      <c r="R11" s="243">
        <v>0</v>
      </c>
      <c r="S11" s="230">
        <v>3</v>
      </c>
      <c r="T11" s="230">
        <v>2</v>
      </c>
      <c r="U11" s="230">
        <v>3</v>
      </c>
      <c r="V11" s="243">
        <v>0</v>
      </c>
      <c r="W11" s="243">
        <v>0</v>
      </c>
      <c r="X11" s="243">
        <v>1</v>
      </c>
      <c r="Y11" s="243">
        <v>2</v>
      </c>
      <c r="Z11" s="243">
        <v>2</v>
      </c>
      <c r="AA11" s="230">
        <v>3</v>
      </c>
      <c r="AB11" s="243">
        <v>1</v>
      </c>
      <c r="AC11" s="230">
        <f t="shared" si="1"/>
        <v>36</v>
      </c>
      <c r="AD11" s="230">
        <f t="shared" si="0"/>
        <v>12</v>
      </c>
      <c r="AE11" s="250">
        <f t="shared" si="2"/>
        <v>48</v>
      </c>
      <c r="AF11" s="116">
        <v>83</v>
      </c>
      <c r="AG11" s="116">
        <f t="shared" si="3"/>
        <v>-35</v>
      </c>
    </row>
    <row r="12" spans="1:33">
      <c r="A12" s="244">
        <v>10</v>
      </c>
      <c r="B12" s="237" t="s">
        <v>1</v>
      </c>
      <c r="C12" s="237" t="s">
        <v>37</v>
      </c>
      <c r="D12" s="230">
        <v>3</v>
      </c>
      <c r="E12" s="230">
        <v>3</v>
      </c>
      <c r="F12" s="243">
        <v>3</v>
      </c>
      <c r="G12" s="230">
        <v>3</v>
      </c>
      <c r="H12" s="230">
        <v>1</v>
      </c>
      <c r="I12" s="230">
        <v>2</v>
      </c>
      <c r="J12" s="243">
        <v>0</v>
      </c>
      <c r="K12" s="243">
        <v>1</v>
      </c>
      <c r="L12" s="243">
        <v>0</v>
      </c>
      <c r="M12" s="243">
        <v>0</v>
      </c>
      <c r="N12" s="230">
        <v>3</v>
      </c>
      <c r="O12" s="230">
        <v>3</v>
      </c>
      <c r="P12" s="230">
        <v>1</v>
      </c>
      <c r="Q12" s="230">
        <v>1</v>
      </c>
      <c r="R12" s="243">
        <v>0</v>
      </c>
      <c r="S12" s="230">
        <v>3</v>
      </c>
      <c r="T12" s="230">
        <v>1</v>
      </c>
      <c r="U12" s="230">
        <v>2</v>
      </c>
      <c r="V12" s="243">
        <v>0</v>
      </c>
      <c r="W12" s="243">
        <v>0</v>
      </c>
      <c r="X12" s="243">
        <v>0</v>
      </c>
      <c r="Y12" s="243">
        <v>1</v>
      </c>
      <c r="Z12" s="243">
        <v>2</v>
      </c>
      <c r="AA12" s="230">
        <v>3</v>
      </c>
      <c r="AB12" s="243">
        <v>0</v>
      </c>
      <c r="AC12" s="230">
        <f t="shared" si="1"/>
        <v>29</v>
      </c>
      <c r="AD12" s="230">
        <f t="shared" si="0"/>
        <v>7</v>
      </c>
      <c r="AE12" s="250">
        <f t="shared" si="2"/>
        <v>36</v>
      </c>
      <c r="AF12" s="116">
        <v>83</v>
      </c>
      <c r="AG12" s="116">
        <f t="shared" si="3"/>
        <v>-47</v>
      </c>
    </row>
    <row r="13" spans="1:33">
      <c r="A13" s="244">
        <v>11</v>
      </c>
      <c r="B13" s="237" t="s">
        <v>42</v>
      </c>
      <c r="C13" s="237" t="s">
        <v>37</v>
      </c>
      <c r="D13" s="230">
        <v>2</v>
      </c>
      <c r="E13" s="230">
        <v>2</v>
      </c>
      <c r="F13" s="243">
        <v>1</v>
      </c>
      <c r="G13" s="230">
        <v>2</v>
      </c>
      <c r="H13" s="230">
        <v>1</v>
      </c>
      <c r="I13" s="230">
        <v>2</v>
      </c>
      <c r="J13" s="243">
        <v>1</v>
      </c>
      <c r="K13" s="243">
        <v>1</v>
      </c>
      <c r="L13" s="243">
        <v>2</v>
      </c>
      <c r="M13" s="243">
        <v>1</v>
      </c>
      <c r="N13" s="230">
        <v>1</v>
      </c>
      <c r="O13" s="230">
        <v>2</v>
      </c>
      <c r="P13" s="230">
        <v>2</v>
      </c>
      <c r="Q13" s="230">
        <v>1</v>
      </c>
      <c r="R13" s="243">
        <v>2</v>
      </c>
      <c r="S13" s="230">
        <v>2</v>
      </c>
      <c r="T13" s="230">
        <v>2</v>
      </c>
      <c r="U13" s="230">
        <v>2</v>
      </c>
      <c r="V13" s="243">
        <v>1</v>
      </c>
      <c r="W13" s="243">
        <v>1</v>
      </c>
      <c r="X13" s="243">
        <v>2</v>
      </c>
      <c r="Y13" s="243">
        <v>3</v>
      </c>
      <c r="Z13" s="243">
        <v>2</v>
      </c>
      <c r="AA13" s="230">
        <v>2</v>
      </c>
      <c r="AB13" s="243">
        <v>1</v>
      </c>
      <c r="AC13" s="230">
        <f t="shared" si="1"/>
        <v>23</v>
      </c>
      <c r="AD13" s="230">
        <f t="shared" si="0"/>
        <v>19</v>
      </c>
      <c r="AE13" s="250">
        <f t="shared" si="2"/>
        <v>42</v>
      </c>
      <c r="AF13" s="116">
        <v>52</v>
      </c>
      <c r="AG13" s="116">
        <f t="shared" si="3"/>
        <v>-10</v>
      </c>
    </row>
    <row r="14" spans="1:33">
      <c r="A14" s="244">
        <v>12</v>
      </c>
      <c r="B14" s="237" t="s">
        <v>42</v>
      </c>
      <c r="C14" s="237" t="s">
        <v>33</v>
      </c>
      <c r="D14" s="230">
        <v>2</v>
      </c>
      <c r="E14" s="230">
        <v>0</v>
      </c>
      <c r="F14" s="243">
        <v>2</v>
      </c>
      <c r="G14" s="230">
        <v>1</v>
      </c>
      <c r="H14" s="230">
        <v>1</v>
      </c>
      <c r="I14" s="230">
        <v>1</v>
      </c>
      <c r="J14" s="243">
        <v>1</v>
      </c>
      <c r="K14" s="243">
        <v>0</v>
      </c>
      <c r="L14" s="243">
        <v>0</v>
      </c>
      <c r="M14" s="243">
        <v>0</v>
      </c>
      <c r="N14" s="230">
        <v>1</v>
      </c>
      <c r="O14" s="230">
        <v>1</v>
      </c>
      <c r="P14" s="230">
        <v>1</v>
      </c>
      <c r="Q14" s="230">
        <v>1</v>
      </c>
      <c r="R14" s="243">
        <v>1</v>
      </c>
      <c r="S14" s="230">
        <v>2</v>
      </c>
      <c r="T14" s="230">
        <v>1</v>
      </c>
      <c r="U14" s="230">
        <v>1</v>
      </c>
      <c r="V14" s="243">
        <v>0</v>
      </c>
      <c r="W14" s="243">
        <v>1</v>
      </c>
      <c r="X14" s="243">
        <v>2</v>
      </c>
      <c r="Y14" s="243">
        <v>2</v>
      </c>
      <c r="Z14" s="243">
        <v>0</v>
      </c>
      <c r="AA14" s="230">
        <v>2</v>
      </c>
      <c r="AB14" s="243">
        <v>1</v>
      </c>
      <c r="AC14" s="230">
        <f t="shared" si="1"/>
        <v>15</v>
      </c>
      <c r="AD14" s="230">
        <f t="shared" si="0"/>
        <v>10</v>
      </c>
      <c r="AE14" s="250">
        <f t="shared" si="2"/>
        <v>25</v>
      </c>
      <c r="AF14" s="116">
        <v>107</v>
      </c>
      <c r="AG14" s="116">
        <f t="shared" si="3"/>
        <v>-82</v>
      </c>
    </row>
    <row r="15" spans="1:33">
      <c r="A15" s="244">
        <v>13</v>
      </c>
      <c r="B15" s="237" t="s">
        <v>0</v>
      </c>
      <c r="C15" s="237" t="s">
        <v>48</v>
      </c>
      <c r="D15" s="230">
        <v>3</v>
      </c>
      <c r="E15" s="230">
        <v>2</v>
      </c>
      <c r="F15" s="243">
        <v>1</v>
      </c>
      <c r="G15" s="230">
        <v>2</v>
      </c>
      <c r="H15" s="230">
        <v>3</v>
      </c>
      <c r="I15" s="230">
        <v>2</v>
      </c>
      <c r="J15" s="243">
        <v>1</v>
      </c>
      <c r="K15" s="243">
        <v>2</v>
      </c>
      <c r="L15" s="243">
        <v>0</v>
      </c>
      <c r="M15" s="243">
        <v>0</v>
      </c>
      <c r="N15" s="230">
        <v>2</v>
      </c>
      <c r="O15" s="230">
        <v>3</v>
      </c>
      <c r="P15" s="230">
        <v>2</v>
      </c>
      <c r="Q15" s="230">
        <v>1</v>
      </c>
      <c r="R15" s="243">
        <v>1</v>
      </c>
      <c r="S15" s="230">
        <v>2</v>
      </c>
      <c r="T15" s="230">
        <v>0</v>
      </c>
      <c r="U15" s="230">
        <v>1</v>
      </c>
      <c r="V15" s="243">
        <v>1</v>
      </c>
      <c r="W15" s="243">
        <v>1</v>
      </c>
      <c r="X15" s="243">
        <v>1</v>
      </c>
      <c r="Y15" s="243">
        <v>1</v>
      </c>
      <c r="Z15" s="243">
        <v>2</v>
      </c>
      <c r="AA15" s="230">
        <v>3</v>
      </c>
      <c r="AB15" s="243">
        <v>0</v>
      </c>
      <c r="AC15" s="230">
        <f t="shared" si="1"/>
        <v>26</v>
      </c>
      <c r="AD15" s="230">
        <f t="shared" si="0"/>
        <v>12</v>
      </c>
      <c r="AE15" s="250">
        <f t="shared" si="2"/>
        <v>38</v>
      </c>
      <c r="AF15" s="116">
        <v>115</v>
      </c>
      <c r="AG15" s="116">
        <f t="shared" si="3"/>
        <v>-77</v>
      </c>
    </row>
    <row r="16" spans="1:33">
      <c r="A16" s="244">
        <v>14</v>
      </c>
      <c r="B16" s="237" t="s">
        <v>1</v>
      </c>
      <c r="C16" s="237" t="s">
        <v>37</v>
      </c>
      <c r="D16" s="230">
        <v>3</v>
      </c>
      <c r="E16" s="230">
        <v>3</v>
      </c>
      <c r="F16" s="243">
        <v>2</v>
      </c>
      <c r="G16" s="230">
        <v>3</v>
      </c>
      <c r="H16" s="230">
        <v>3</v>
      </c>
      <c r="I16" s="230">
        <v>3</v>
      </c>
      <c r="J16" s="243">
        <v>1</v>
      </c>
      <c r="K16" s="243">
        <v>1</v>
      </c>
      <c r="L16" s="243">
        <v>0</v>
      </c>
      <c r="M16" s="243">
        <v>0</v>
      </c>
      <c r="N16" s="230">
        <v>3</v>
      </c>
      <c r="O16" s="230">
        <v>3</v>
      </c>
      <c r="P16" s="230">
        <v>3</v>
      </c>
      <c r="Q16" s="230">
        <v>3</v>
      </c>
      <c r="R16" s="243">
        <v>1</v>
      </c>
      <c r="S16" s="230">
        <v>3</v>
      </c>
      <c r="T16" s="230">
        <v>3</v>
      </c>
      <c r="U16" s="230">
        <v>3</v>
      </c>
      <c r="V16" s="243">
        <v>0</v>
      </c>
      <c r="W16" s="243">
        <v>0</v>
      </c>
      <c r="X16" s="243">
        <v>2</v>
      </c>
      <c r="Y16" s="243">
        <v>2</v>
      </c>
      <c r="Z16" s="243">
        <v>1</v>
      </c>
      <c r="AA16" s="230">
        <v>3</v>
      </c>
      <c r="AB16" s="243">
        <v>0</v>
      </c>
      <c r="AC16" s="230">
        <f t="shared" si="1"/>
        <v>39</v>
      </c>
      <c r="AD16" s="230">
        <f t="shared" si="0"/>
        <v>10</v>
      </c>
      <c r="AE16" s="250">
        <f t="shared" si="2"/>
        <v>49</v>
      </c>
      <c r="AF16" s="116">
        <v>119</v>
      </c>
      <c r="AG16" s="116">
        <f t="shared" si="3"/>
        <v>-70</v>
      </c>
    </row>
    <row r="17" spans="1:33">
      <c r="A17" s="244">
        <v>15</v>
      </c>
      <c r="B17" s="237" t="s">
        <v>1</v>
      </c>
      <c r="C17" s="237" t="s">
        <v>37</v>
      </c>
      <c r="D17" s="230">
        <v>3</v>
      </c>
      <c r="E17" s="230">
        <v>3</v>
      </c>
      <c r="F17" s="243">
        <v>3</v>
      </c>
      <c r="G17" s="230">
        <v>3</v>
      </c>
      <c r="H17" s="230">
        <v>3</v>
      </c>
      <c r="I17" s="230">
        <v>3</v>
      </c>
      <c r="J17" s="243">
        <v>1</v>
      </c>
      <c r="K17" s="243">
        <v>2</v>
      </c>
      <c r="L17" s="243">
        <v>0</v>
      </c>
      <c r="M17" s="243">
        <v>0</v>
      </c>
      <c r="N17" s="230">
        <v>3</v>
      </c>
      <c r="O17" s="230">
        <v>3</v>
      </c>
      <c r="P17" s="230">
        <v>3</v>
      </c>
      <c r="Q17" s="230">
        <v>3</v>
      </c>
      <c r="R17" s="243">
        <v>1</v>
      </c>
      <c r="S17" s="230">
        <v>3</v>
      </c>
      <c r="T17" s="230">
        <v>3</v>
      </c>
      <c r="U17" s="230">
        <v>3</v>
      </c>
      <c r="V17" s="243">
        <v>0</v>
      </c>
      <c r="W17" s="243">
        <v>1</v>
      </c>
      <c r="X17" s="243">
        <v>3</v>
      </c>
      <c r="Y17" s="243">
        <v>2</v>
      </c>
      <c r="Z17" s="243">
        <v>3</v>
      </c>
      <c r="AA17" s="230">
        <v>3</v>
      </c>
      <c r="AB17" s="243">
        <v>0</v>
      </c>
      <c r="AC17" s="230">
        <f t="shared" si="1"/>
        <v>39</v>
      </c>
      <c r="AD17" s="230">
        <f t="shared" si="0"/>
        <v>16</v>
      </c>
      <c r="AE17" s="250">
        <f t="shared" si="2"/>
        <v>55</v>
      </c>
      <c r="AF17" s="116">
        <v>68</v>
      </c>
      <c r="AG17" s="116">
        <f t="shared" si="3"/>
        <v>-13</v>
      </c>
    </row>
    <row r="18" spans="1:33">
      <c r="A18" s="244">
        <v>16</v>
      </c>
      <c r="B18" s="237" t="s">
        <v>1</v>
      </c>
      <c r="C18" s="237" t="s">
        <v>37</v>
      </c>
      <c r="D18" s="230">
        <v>1</v>
      </c>
      <c r="E18" s="230">
        <v>1</v>
      </c>
      <c r="F18" s="243">
        <v>3</v>
      </c>
      <c r="G18" s="230">
        <v>2</v>
      </c>
      <c r="H18" s="230">
        <v>0</v>
      </c>
      <c r="I18" s="230">
        <v>1</v>
      </c>
      <c r="J18" s="243">
        <v>0</v>
      </c>
      <c r="K18" s="243">
        <v>2</v>
      </c>
      <c r="L18" s="243">
        <v>1</v>
      </c>
      <c r="M18" s="243">
        <v>0</v>
      </c>
      <c r="N18" s="230">
        <v>2</v>
      </c>
      <c r="O18" s="230">
        <v>2</v>
      </c>
      <c r="P18" s="230">
        <v>3</v>
      </c>
      <c r="Q18" s="230">
        <v>1</v>
      </c>
      <c r="R18" s="243">
        <v>1</v>
      </c>
      <c r="S18" s="230">
        <v>2</v>
      </c>
      <c r="T18" s="230">
        <v>0</v>
      </c>
      <c r="U18" s="230">
        <v>1</v>
      </c>
      <c r="V18" s="243">
        <v>1</v>
      </c>
      <c r="W18" s="243">
        <v>0</v>
      </c>
      <c r="X18" s="243">
        <v>3</v>
      </c>
      <c r="Y18" s="243">
        <v>3</v>
      </c>
      <c r="Z18" s="243">
        <v>2</v>
      </c>
      <c r="AA18" s="230">
        <v>1</v>
      </c>
      <c r="AB18" s="243">
        <v>2</v>
      </c>
      <c r="AC18" s="230">
        <f t="shared" si="1"/>
        <v>17</v>
      </c>
      <c r="AD18" s="230">
        <f t="shared" si="0"/>
        <v>19</v>
      </c>
      <c r="AE18" s="250">
        <f t="shared" si="2"/>
        <v>36</v>
      </c>
      <c r="AF18" s="116">
        <v>69</v>
      </c>
      <c r="AG18" s="116">
        <f t="shared" si="3"/>
        <v>-33</v>
      </c>
    </row>
    <row r="19" spans="1:33">
      <c r="A19" s="244">
        <v>17</v>
      </c>
      <c r="B19" s="237" t="s">
        <v>1</v>
      </c>
      <c r="C19" s="237" t="s">
        <v>37</v>
      </c>
      <c r="D19" s="230">
        <v>3</v>
      </c>
      <c r="E19" s="230">
        <v>3</v>
      </c>
      <c r="F19" s="243">
        <v>3</v>
      </c>
      <c r="G19" s="230">
        <v>1</v>
      </c>
      <c r="H19" s="230">
        <v>3</v>
      </c>
      <c r="I19" s="230">
        <v>2</v>
      </c>
      <c r="J19" s="243">
        <v>0</v>
      </c>
      <c r="K19" s="243">
        <v>0</v>
      </c>
      <c r="L19" s="243">
        <v>0</v>
      </c>
      <c r="M19" s="243">
        <v>0</v>
      </c>
      <c r="N19" s="230">
        <v>3</v>
      </c>
      <c r="O19" s="230">
        <v>2</v>
      </c>
      <c r="P19" s="230">
        <v>3</v>
      </c>
      <c r="Q19" s="230">
        <v>3</v>
      </c>
      <c r="R19" s="243">
        <v>0</v>
      </c>
      <c r="S19" s="230">
        <v>3</v>
      </c>
      <c r="T19" s="230">
        <v>2</v>
      </c>
      <c r="U19" s="230">
        <v>3</v>
      </c>
      <c r="V19" s="243">
        <v>0</v>
      </c>
      <c r="W19" s="243">
        <v>0</v>
      </c>
      <c r="X19" s="243">
        <v>3</v>
      </c>
      <c r="Y19" s="243">
        <v>2</v>
      </c>
      <c r="Z19" s="243">
        <v>0</v>
      </c>
      <c r="AA19" s="230">
        <v>3</v>
      </c>
      <c r="AB19" s="243">
        <v>0</v>
      </c>
      <c r="AC19" s="230">
        <f t="shared" si="1"/>
        <v>34</v>
      </c>
      <c r="AD19" s="230">
        <f t="shared" si="0"/>
        <v>8</v>
      </c>
      <c r="AE19" s="250">
        <f t="shared" si="2"/>
        <v>42</v>
      </c>
      <c r="AF19" s="116">
        <v>79</v>
      </c>
      <c r="AG19" s="116">
        <f t="shared" si="3"/>
        <v>-37</v>
      </c>
    </row>
    <row r="20" spans="1:33">
      <c r="A20" s="244">
        <v>18</v>
      </c>
      <c r="B20" s="237" t="s">
        <v>1</v>
      </c>
      <c r="C20" s="237" t="s">
        <v>33</v>
      </c>
      <c r="D20" s="230">
        <v>3</v>
      </c>
      <c r="E20" s="230">
        <v>1</v>
      </c>
      <c r="F20" s="243">
        <v>3</v>
      </c>
      <c r="G20" s="230">
        <v>2</v>
      </c>
      <c r="H20" s="230">
        <v>2</v>
      </c>
      <c r="I20" s="230">
        <v>2</v>
      </c>
      <c r="J20" s="243">
        <v>1</v>
      </c>
      <c r="K20" s="243">
        <v>2</v>
      </c>
      <c r="L20" s="243">
        <v>1</v>
      </c>
      <c r="M20" s="243">
        <v>1</v>
      </c>
      <c r="N20" s="230">
        <v>2</v>
      </c>
      <c r="O20" s="230">
        <v>2</v>
      </c>
      <c r="P20" s="230">
        <v>2</v>
      </c>
      <c r="Q20" s="230">
        <v>2</v>
      </c>
      <c r="R20" s="243">
        <v>1</v>
      </c>
      <c r="S20" s="230">
        <v>3</v>
      </c>
      <c r="T20" s="230">
        <v>2</v>
      </c>
      <c r="U20" s="230">
        <v>2</v>
      </c>
      <c r="V20" s="243">
        <v>1</v>
      </c>
      <c r="W20" s="243">
        <v>2</v>
      </c>
      <c r="X20" s="243">
        <v>2</v>
      </c>
      <c r="Y20" s="243">
        <v>1</v>
      </c>
      <c r="Z20" s="243">
        <v>2</v>
      </c>
      <c r="AA20" s="230">
        <v>2</v>
      </c>
      <c r="AB20" s="243">
        <v>1</v>
      </c>
      <c r="AC20" s="230">
        <f t="shared" si="1"/>
        <v>27</v>
      </c>
      <c r="AD20" s="230">
        <f t="shared" si="0"/>
        <v>19</v>
      </c>
      <c r="AE20" s="250">
        <f t="shared" si="2"/>
        <v>46</v>
      </c>
      <c r="AF20" s="116">
        <v>65</v>
      </c>
      <c r="AG20" s="116">
        <f t="shared" si="3"/>
        <v>-19</v>
      </c>
    </row>
    <row r="21" spans="1:33">
      <c r="A21" s="244">
        <v>19</v>
      </c>
      <c r="B21" s="237" t="s">
        <v>1</v>
      </c>
      <c r="C21" s="237" t="s">
        <v>37</v>
      </c>
      <c r="D21" s="230">
        <v>3</v>
      </c>
      <c r="E21" s="230">
        <v>1</v>
      </c>
      <c r="F21" s="243">
        <v>3</v>
      </c>
      <c r="G21" s="230">
        <v>3</v>
      </c>
      <c r="H21" s="230">
        <v>3</v>
      </c>
      <c r="I21" s="230">
        <v>3</v>
      </c>
      <c r="J21" s="243">
        <v>2</v>
      </c>
      <c r="K21" s="243">
        <v>1</v>
      </c>
      <c r="L21" s="243">
        <v>2</v>
      </c>
      <c r="M21" s="243">
        <v>0</v>
      </c>
      <c r="N21" s="230">
        <v>3</v>
      </c>
      <c r="O21" s="230">
        <v>3</v>
      </c>
      <c r="P21" s="230">
        <v>3</v>
      </c>
      <c r="Q21" s="230">
        <v>3</v>
      </c>
      <c r="R21" s="243">
        <v>1</v>
      </c>
      <c r="S21" s="230">
        <v>3</v>
      </c>
      <c r="T21" s="230">
        <v>3</v>
      </c>
      <c r="U21" s="230">
        <v>3</v>
      </c>
      <c r="V21" s="243">
        <v>1</v>
      </c>
      <c r="W21" s="243">
        <v>1</v>
      </c>
      <c r="X21" s="243">
        <v>2</v>
      </c>
      <c r="Y21" s="243">
        <v>2</v>
      </c>
      <c r="Z21" s="243">
        <v>2</v>
      </c>
      <c r="AA21" s="230">
        <v>3</v>
      </c>
      <c r="AB21" s="243">
        <v>1</v>
      </c>
      <c r="AC21" s="230">
        <f t="shared" si="1"/>
        <v>37</v>
      </c>
      <c r="AD21" s="230">
        <f t="shared" si="0"/>
        <v>19</v>
      </c>
      <c r="AE21" s="250">
        <f t="shared" si="2"/>
        <v>56</v>
      </c>
      <c r="AF21" s="116">
        <v>83</v>
      </c>
      <c r="AG21" s="116">
        <f t="shared" si="3"/>
        <v>-27</v>
      </c>
    </row>
    <row r="22" spans="1:33">
      <c r="A22" s="244">
        <v>20</v>
      </c>
      <c r="B22" s="237" t="s">
        <v>1</v>
      </c>
      <c r="C22" s="237" t="s">
        <v>37</v>
      </c>
      <c r="D22" s="230">
        <v>3</v>
      </c>
      <c r="E22" s="230">
        <v>2</v>
      </c>
      <c r="F22" s="243">
        <v>3</v>
      </c>
      <c r="G22" s="230">
        <v>3</v>
      </c>
      <c r="H22" s="230">
        <v>2</v>
      </c>
      <c r="I22" s="230">
        <v>3</v>
      </c>
      <c r="J22" s="243">
        <v>1</v>
      </c>
      <c r="K22" s="243">
        <v>3</v>
      </c>
      <c r="L22" s="243">
        <v>1</v>
      </c>
      <c r="M22" s="243">
        <v>0</v>
      </c>
      <c r="N22" s="230">
        <v>2</v>
      </c>
      <c r="O22" s="230">
        <v>3</v>
      </c>
      <c r="P22" s="230">
        <v>3</v>
      </c>
      <c r="Q22" s="230">
        <v>3</v>
      </c>
      <c r="R22" s="243">
        <v>1</v>
      </c>
      <c r="S22" s="230">
        <v>3</v>
      </c>
      <c r="T22" s="230">
        <v>2</v>
      </c>
      <c r="U22" s="230">
        <v>2</v>
      </c>
      <c r="V22" s="243">
        <v>1</v>
      </c>
      <c r="W22" s="243">
        <v>1</v>
      </c>
      <c r="X22" s="243">
        <v>1</v>
      </c>
      <c r="Y22" s="243">
        <v>2</v>
      </c>
      <c r="Z22" s="243">
        <v>2</v>
      </c>
      <c r="AA22" s="230">
        <v>2</v>
      </c>
      <c r="AB22" s="243">
        <v>0</v>
      </c>
      <c r="AC22" s="230">
        <f t="shared" si="1"/>
        <v>33</v>
      </c>
      <c r="AD22" s="230">
        <f t="shared" si="0"/>
        <v>17</v>
      </c>
      <c r="AE22" s="250">
        <f t="shared" si="2"/>
        <v>50</v>
      </c>
      <c r="AF22" s="116">
        <v>127</v>
      </c>
      <c r="AG22" s="116">
        <f t="shared" si="3"/>
        <v>-77</v>
      </c>
    </row>
    <row r="23" spans="1:33">
      <c r="A23" s="244">
        <v>21</v>
      </c>
      <c r="B23" s="237" t="s">
        <v>0</v>
      </c>
      <c r="C23" s="237" t="s">
        <v>48</v>
      </c>
      <c r="D23" s="230">
        <v>3</v>
      </c>
      <c r="E23" s="230">
        <v>3</v>
      </c>
      <c r="F23" s="243">
        <v>3</v>
      </c>
      <c r="G23" s="230">
        <v>2</v>
      </c>
      <c r="H23" s="230">
        <v>3</v>
      </c>
      <c r="I23" s="230">
        <v>3</v>
      </c>
      <c r="J23" s="243">
        <v>0</v>
      </c>
      <c r="K23" s="243">
        <v>0</v>
      </c>
      <c r="L23" s="243">
        <v>1</v>
      </c>
      <c r="M23" s="243">
        <v>0</v>
      </c>
      <c r="N23" s="230">
        <v>3</v>
      </c>
      <c r="O23" s="230">
        <v>3</v>
      </c>
      <c r="P23" s="230">
        <v>3</v>
      </c>
      <c r="Q23" s="230">
        <v>3</v>
      </c>
      <c r="R23" s="243">
        <v>1</v>
      </c>
      <c r="S23" s="230">
        <v>3</v>
      </c>
      <c r="T23" s="230">
        <v>3</v>
      </c>
      <c r="U23" s="230">
        <v>3</v>
      </c>
      <c r="V23" s="243">
        <v>0</v>
      </c>
      <c r="W23" s="243">
        <v>0</v>
      </c>
      <c r="X23" s="243">
        <v>2</v>
      </c>
      <c r="Y23" s="243">
        <v>2</v>
      </c>
      <c r="Z23" s="243">
        <v>2</v>
      </c>
      <c r="AA23" s="230">
        <v>0</v>
      </c>
      <c r="AB23" s="243">
        <v>1</v>
      </c>
      <c r="AC23" s="230">
        <f t="shared" si="1"/>
        <v>35</v>
      </c>
      <c r="AD23" s="230">
        <f t="shared" si="0"/>
        <v>12</v>
      </c>
      <c r="AE23" s="250">
        <f t="shared" si="2"/>
        <v>47</v>
      </c>
      <c r="AF23" s="116">
        <v>103</v>
      </c>
      <c r="AG23" s="116">
        <f t="shared" si="3"/>
        <v>-56</v>
      </c>
    </row>
    <row r="24" spans="1:33">
      <c r="A24" s="244">
        <v>22</v>
      </c>
      <c r="B24" s="237" t="s">
        <v>59</v>
      </c>
      <c r="C24" s="237" t="s">
        <v>37</v>
      </c>
      <c r="D24" s="230">
        <v>3</v>
      </c>
      <c r="E24" s="230">
        <v>1</v>
      </c>
      <c r="F24" s="243">
        <v>3</v>
      </c>
      <c r="G24" s="230">
        <v>1</v>
      </c>
      <c r="H24" s="230">
        <v>3</v>
      </c>
      <c r="I24" s="230">
        <v>1</v>
      </c>
      <c r="J24" s="243">
        <v>0</v>
      </c>
      <c r="K24" s="243">
        <v>0</v>
      </c>
      <c r="L24" s="243">
        <v>0</v>
      </c>
      <c r="M24" s="243">
        <v>0</v>
      </c>
      <c r="N24" s="230">
        <v>1</v>
      </c>
      <c r="O24" s="230">
        <v>1</v>
      </c>
      <c r="P24" s="230">
        <v>3</v>
      </c>
      <c r="Q24" s="230">
        <v>1</v>
      </c>
      <c r="R24" s="243">
        <v>0</v>
      </c>
      <c r="S24" s="230">
        <v>3</v>
      </c>
      <c r="T24" s="230">
        <v>2</v>
      </c>
      <c r="U24" s="230">
        <v>0</v>
      </c>
      <c r="V24" s="243">
        <v>1</v>
      </c>
      <c r="W24" s="243">
        <v>1</v>
      </c>
      <c r="X24" s="243">
        <v>3</v>
      </c>
      <c r="Y24" s="243">
        <v>3</v>
      </c>
      <c r="Z24" s="243">
        <v>2</v>
      </c>
      <c r="AA24" s="230">
        <v>1</v>
      </c>
      <c r="AB24" s="243">
        <v>0</v>
      </c>
      <c r="AC24" s="230">
        <f t="shared" si="1"/>
        <v>21</v>
      </c>
      <c r="AD24" s="230">
        <f t="shared" si="0"/>
        <v>14</v>
      </c>
      <c r="AE24" s="250">
        <f t="shared" si="2"/>
        <v>35</v>
      </c>
      <c r="AF24" s="116">
        <v>83</v>
      </c>
      <c r="AG24" s="116">
        <f t="shared" si="3"/>
        <v>-48</v>
      </c>
    </row>
    <row r="25" spans="1:33">
      <c r="A25" s="244">
        <v>23</v>
      </c>
      <c r="B25" s="237" t="s">
        <v>42</v>
      </c>
      <c r="C25" s="237" t="s">
        <v>33</v>
      </c>
      <c r="D25" s="230">
        <v>2</v>
      </c>
      <c r="E25" s="230">
        <v>1</v>
      </c>
      <c r="F25" s="243">
        <v>1</v>
      </c>
      <c r="G25" s="230">
        <v>1</v>
      </c>
      <c r="H25" s="230">
        <v>0</v>
      </c>
      <c r="I25" s="230">
        <v>1</v>
      </c>
      <c r="J25" s="243">
        <v>2</v>
      </c>
      <c r="K25" s="243">
        <v>1</v>
      </c>
      <c r="L25" s="243">
        <v>2</v>
      </c>
      <c r="M25" s="243">
        <v>3</v>
      </c>
      <c r="N25" s="230">
        <v>0</v>
      </c>
      <c r="O25" s="230">
        <v>2</v>
      </c>
      <c r="P25" s="230">
        <v>1</v>
      </c>
      <c r="Q25" s="230">
        <v>1</v>
      </c>
      <c r="R25" s="243">
        <v>2</v>
      </c>
      <c r="S25" s="230">
        <v>1</v>
      </c>
      <c r="T25" s="230">
        <v>0</v>
      </c>
      <c r="U25" s="230">
        <v>0</v>
      </c>
      <c r="V25" s="243">
        <v>1</v>
      </c>
      <c r="W25" s="243">
        <v>0</v>
      </c>
      <c r="X25" s="243">
        <v>3</v>
      </c>
      <c r="Y25" s="243">
        <v>3</v>
      </c>
      <c r="Z25" s="243">
        <v>2</v>
      </c>
      <c r="AA25" s="230">
        <v>1</v>
      </c>
      <c r="AB25" s="243">
        <v>1</v>
      </c>
      <c r="AC25" s="230">
        <f t="shared" si="1"/>
        <v>11</v>
      </c>
      <c r="AD25" s="230">
        <f t="shared" si="0"/>
        <v>22</v>
      </c>
      <c r="AE25" s="250">
        <f t="shared" si="2"/>
        <v>33</v>
      </c>
      <c r="AF25" s="116">
        <v>74</v>
      </c>
      <c r="AG25" s="116">
        <f t="shared" si="3"/>
        <v>-41</v>
      </c>
    </row>
    <row r="26" spans="1:33">
      <c r="A26" s="244">
        <v>24</v>
      </c>
      <c r="B26" s="237" t="s">
        <v>49</v>
      </c>
      <c r="C26" s="237" t="s">
        <v>43</v>
      </c>
      <c r="D26" s="230">
        <v>2</v>
      </c>
      <c r="E26" s="230">
        <v>3</v>
      </c>
      <c r="F26" s="243">
        <v>3</v>
      </c>
      <c r="G26" s="230">
        <v>2</v>
      </c>
      <c r="H26" s="230">
        <v>1</v>
      </c>
      <c r="I26" s="230">
        <v>2</v>
      </c>
      <c r="J26" s="243">
        <v>1</v>
      </c>
      <c r="K26" s="243">
        <v>0</v>
      </c>
      <c r="L26" s="243">
        <v>0</v>
      </c>
      <c r="M26" s="243">
        <v>0</v>
      </c>
      <c r="N26" s="230">
        <v>1</v>
      </c>
      <c r="O26" s="230">
        <v>1</v>
      </c>
      <c r="P26" s="230">
        <v>1</v>
      </c>
      <c r="Q26" s="230">
        <v>1</v>
      </c>
      <c r="R26" s="243">
        <v>0</v>
      </c>
      <c r="S26" s="230">
        <v>3</v>
      </c>
      <c r="T26" s="230">
        <v>1</v>
      </c>
      <c r="U26" s="230">
        <v>1</v>
      </c>
      <c r="V26" s="243">
        <v>1</v>
      </c>
      <c r="W26" s="243">
        <v>0</v>
      </c>
      <c r="X26" s="243">
        <v>2</v>
      </c>
      <c r="Y26" s="243">
        <v>3</v>
      </c>
      <c r="Z26" s="243">
        <v>2</v>
      </c>
      <c r="AA26" s="230">
        <v>1</v>
      </c>
      <c r="AB26" s="243">
        <v>0</v>
      </c>
      <c r="AC26" s="230">
        <f t="shared" si="1"/>
        <v>20</v>
      </c>
      <c r="AD26" s="230">
        <f t="shared" si="0"/>
        <v>13</v>
      </c>
      <c r="AE26" s="250">
        <f t="shared" si="2"/>
        <v>33</v>
      </c>
      <c r="AF26" s="116">
        <v>66</v>
      </c>
      <c r="AG26" s="116">
        <f t="shared" si="3"/>
        <v>-33</v>
      </c>
    </row>
    <row r="27" spans="1:33">
      <c r="A27" s="244">
        <v>25</v>
      </c>
      <c r="B27" s="237" t="s">
        <v>1</v>
      </c>
      <c r="C27" s="237" t="s">
        <v>37</v>
      </c>
      <c r="D27" s="230">
        <v>3</v>
      </c>
      <c r="E27" s="230">
        <v>3</v>
      </c>
      <c r="F27" s="243">
        <v>2</v>
      </c>
      <c r="G27" s="230">
        <v>3</v>
      </c>
      <c r="H27" s="230">
        <v>3</v>
      </c>
      <c r="I27" s="230">
        <v>3</v>
      </c>
      <c r="J27" s="243">
        <v>0</v>
      </c>
      <c r="K27" s="243">
        <v>1</v>
      </c>
      <c r="L27" s="243">
        <v>0</v>
      </c>
      <c r="M27" s="243">
        <v>0</v>
      </c>
      <c r="N27" s="230">
        <v>3</v>
      </c>
      <c r="O27" s="230">
        <v>3</v>
      </c>
      <c r="P27" s="230">
        <v>3</v>
      </c>
      <c r="Q27" s="230">
        <v>1</v>
      </c>
      <c r="R27" s="243">
        <v>1</v>
      </c>
      <c r="S27" s="230">
        <v>3</v>
      </c>
      <c r="T27" s="230">
        <v>3</v>
      </c>
      <c r="U27" s="230">
        <v>1</v>
      </c>
      <c r="V27" s="243">
        <v>0</v>
      </c>
      <c r="W27" s="243">
        <v>0</v>
      </c>
      <c r="X27" s="243">
        <v>3</v>
      </c>
      <c r="Y27" s="243">
        <v>3</v>
      </c>
      <c r="Z27" s="243">
        <v>3</v>
      </c>
      <c r="AA27" s="230">
        <v>3</v>
      </c>
      <c r="AB27" s="243">
        <v>0</v>
      </c>
      <c r="AC27" s="230">
        <f t="shared" si="1"/>
        <v>35</v>
      </c>
      <c r="AD27" s="230">
        <f t="shared" si="0"/>
        <v>13</v>
      </c>
      <c r="AE27" s="250">
        <f t="shared" si="2"/>
        <v>48</v>
      </c>
      <c r="AF27" s="116">
        <v>127</v>
      </c>
      <c r="AG27" s="116">
        <f t="shared" si="3"/>
        <v>-79</v>
      </c>
    </row>
    <row r="28" spans="1:33">
      <c r="A28" s="244">
        <v>26</v>
      </c>
      <c r="B28" s="237" t="s">
        <v>1</v>
      </c>
      <c r="C28" s="237" t="s">
        <v>37</v>
      </c>
      <c r="D28" s="230">
        <v>2</v>
      </c>
      <c r="E28" s="230">
        <v>1</v>
      </c>
      <c r="F28" s="243">
        <v>3</v>
      </c>
      <c r="G28" s="230">
        <v>2</v>
      </c>
      <c r="H28" s="230">
        <v>1</v>
      </c>
      <c r="I28" s="230">
        <v>2</v>
      </c>
      <c r="J28" s="243">
        <v>0</v>
      </c>
      <c r="K28" s="243">
        <v>0</v>
      </c>
      <c r="L28" s="243">
        <v>0</v>
      </c>
      <c r="M28" s="243">
        <v>0</v>
      </c>
      <c r="N28" s="230">
        <v>1</v>
      </c>
      <c r="O28" s="230">
        <v>1</v>
      </c>
      <c r="P28" s="230">
        <v>1</v>
      </c>
      <c r="Q28" s="230">
        <v>2</v>
      </c>
      <c r="R28" s="243">
        <v>0</v>
      </c>
      <c r="S28" s="230">
        <v>3</v>
      </c>
      <c r="T28" s="230">
        <v>1</v>
      </c>
      <c r="U28" s="230">
        <v>2</v>
      </c>
      <c r="V28" s="243">
        <v>0</v>
      </c>
      <c r="W28" s="243">
        <v>0</v>
      </c>
      <c r="X28" s="243">
        <v>1</v>
      </c>
      <c r="Y28" s="243">
        <v>2</v>
      </c>
      <c r="Z28" s="243">
        <v>1</v>
      </c>
      <c r="AA28" s="230">
        <v>2</v>
      </c>
      <c r="AB28" s="243">
        <v>0</v>
      </c>
      <c r="AC28" s="230">
        <f t="shared" si="1"/>
        <v>21</v>
      </c>
      <c r="AD28" s="230">
        <f t="shared" si="0"/>
        <v>7</v>
      </c>
      <c r="AE28" s="250">
        <f t="shared" si="2"/>
        <v>28</v>
      </c>
      <c r="AF28" s="116">
        <v>132</v>
      </c>
      <c r="AG28" s="116">
        <f t="shared" si="3"/>
        <v>-104</v>
      </c>
    </row>
    <row r="29" spans="1:33">
      <c r="A29" s="244">
        <v>27</v>
      </c>
      <c r="B29" s="237" t="s">
        <v>1</v>
      </c>
      <c r="C29" s="237" t="s">
        <v>37</v>
      </c>
      <c r="D29" s="230">
        <v>0</v>
      </c>
      <c r="E29" s="230">
        <v>0</v>
      </c>
      <c r="F29" s="243">
        <v>3</v>
      </c>
      <c r="G29" s="230">
        <v>0</v>
      </c>
      <c r="H29" s="230">
        <v>0</v>
      </c>
      <c r="I29" s="230">
        <v>0</v>
      </c>
      <c r="J29" s="243">
        <v>1</v>
      </c>
      <c r="K29" s="243">
        <v>1</v>
      </c>
      <c r="L29" s="243">
        <v>1</v>
      </c>
      <c r="M29" s="243">
        <v>0</v>
      </c>
      <c r="N29" s="230">
        <v>0</v>
      </c>
      <c r="O29" s="230">
        <v>1</v>
      </c>
      <c r="P29" s="230">
        <v>0</v>
      </c>
      <c r="Q29" s="230">
        <v>0</v>
      </c>
      <c r="R29" s="243">
        <v>1</v>
      </c>
      <c r="S29" s="230">
        <v>0</v>
      </c>
      <c r="T29" s="230">
        <v>0</v>
      </c>
      <c r="U29" s="230">
        <v>0</v>
      </c>
      <c r="V29" s="243">
        <v>0</v>
      </c>
      <c r="W29" s="243">
        <v>1</v>
      </c>
      <c r="X29" s="243">
        <v>2</v>
      </c>
      <c r="Y29" s="243">
        <v>2</v>
      </c>
      <c r="Z29" s="243">
        <v>2</v>
      </c>
      <c r="AA29" s="230">
        <v>0</v>
      </c>
      <c r="AB29" s="243">
        <v>2</v>
      </c>
      <c r="AC29" s="230">
        <f t="shared" si="1"/>
        <v>1</v>
      </c>
      <c r="AD29" s="230">
        <f t="shared" si="0"/>
        <v>16</v>
      </c>
      <c r="AE29" s="250">
        <f t="shared" si="2"/>
        <v>17</v>
      </c>
      <c r="AF29" s="116">
        <v>67</v>
      </c>
      <c r="AG29" s="116">
        <f t="shared" si="3"/>
        <v>-50</v>
      </c>
    </row>
    <row r="30" spans="1:33">
      <c r="A30" s="244">
        <v>28</v>
      </c>
      <c r="B30" s="237" t="s">
        <v>42</v>
      </c>
      <c r="C30" s="237" t="s">
        <v>43</v>
      </c>
      <c r="D30" s="230">
        <v>0</v>
      </c>
      <c r="E30" s="230">
        <v>3</v>
      </c>
      <c r="F30" s="243">
        <v>3</v>
      </c>
      <c r="G30" s="230">
        <v>2</v>
      </c>
      <c r="H30" s="230">
        <v>2</v>
      </c>
      <c r="I30" s="230">
        <v>2</v>
      </c>
      <c r="J30" s="243">
        <v>0</v>
      </c>
      <c r="K30" s="243">
        <v>0</v>
      </c>
      <c r="L30" s="243">
        <v>0</v>
      </c>
      <c r="M30" s="243">
        <v>0</v>
      </c>
      <c r="N30" s="230">
        <v>3</v>
      </c>
      <c r="O30" s="230">
        <v>3</v>
      </c>
      <c r="P30" s="230">
        <v>3</v>
      </c>
      <c r="Q30" s="230">
        <v>3</v>
      </c>
      <c r="R30" s="243">
        <v>0</v>
      </c>
      <c r="S30" s="230">
        <v>3</v>
      </c>
      <c r="T30" s="230">
        <v>3</v>
      </c>
      <c r="U30" s="230">
        <v>3</v>
      </c>
      <c r="V30" s="243">
        <v>0</v>
      </c>
      <c r="W30" s="243">
        <v>0</v>
      </c>
      <c r="X30" s="243">
        <v>1</v>
      </c>
      <c r="Y30" s="243">
        <v>1</v>
      </c>
      <c r="Z30" s="243">
        <v>2</v>
      </c>
      <c r="AA30" s="230">
        <v>0</v>
      </c>
      <c r="AB30" s="243">
        <v>0</v>
      </c>
      <c r="AC30" s="230">
        <f t="shared" si="1"/>
        <v>30</v>
      </c>
      <c r="AD30" s="230">
        <f t="shared" si="0"/>
        <v>7</v>
      </c>
      <c r="AE30" s="250">
        <f t="shared" si="2"/>
        <v>37</v>
      </c>
      <c r="AF30" s="116">
        <v>66</v>
      </c>
      <c r="AG30" s="116">
        <f t="shared" si="3"/>
        <v>-29</v>
      </c>
    </row>
    <row r="31" spans="1:33">
      <c r="A31" s="244">
        <v>29</v>
      </c>
      <c r="B31" s="237" t="s">
        <v>1</v>
      </c>
      <c r="C31" s="237" t="s">
        <v>37</v>
      </c>
      <c r="D31" s="230">
        <v>3</v>
      </c>
      <c r="E31" s="230">
        <v>3</v>
      </c>
      <c r="F31" s="243">
        <v>3</v>
      </c>
      <c r="G31" s="230">
        <v>3</v>
      </c>
      <c r="H31" s="230">
        <v>2</v>
      </c>
      <c r="I31" s="230">
        <v>3</v>
      </c>
      <c r="J31" s="243">
        <v>0</v>
      </c>
      <c r="K31" s="243">
        <v>3</v>
      </c>
      <c r="L31" s="243">
        <v>3</v>
      </c>
      <c r="M31" s="243">
        <v>0</v>
      </c>
      <c r="N31" s="230">
        <v>3</v>
      </c>
      <c r="O31" s="230">
        <v>3</v>
      </c>
      <c r="P31" s="230">
        <v>3</v>
      </c>
      <c r="Q31" s="230">
        <v>2</v>
      </c>
      <c r="R31" s="243">
        <v>0</v>
      </c>
      <c r="S31" s="230">
        <v>3</v>
      </c>
      <c r="T31" s="230">
        <v>3</v>
      </c>
      <c r="U31" s="230">
        <v>3</v>
      </c>
      <c r="V31" s="243">
        <v>0</v>
      </c>
      <c r="W31" s="243">
        <v>0</v>
      </c>
      <c r="X31" s="243">
        <v>3</v>
      </c>
      <c r="Y31" s="243">
        <v>3</v>
      </c>
      <c r="Z31" s="243">
        <v>3</v>
      </c>
      <c r="AA31" s="230">
        <v>3</v>
      </c>
      <c r="AB31" s="243">
        <v>0</v>
      </c>
      <c r="AC31" s="230">
        <f t="shared" si="1"/>
        <v>37</v>
      </c>
      <c r="AD31" s="230">
        <f t="shared" si="0"/>
        <v>18</v>
      </c>
      <c r="AE31" s="250">
        <f t="shared" si="2"/>
        <v>55</v>
      </c>
      <c r="AF31" s="116">
        <v>78</v>
      </c>
      <c r="AG31" s="116">
        <f t="shared" si="3"/>
        <v>-23</v>
      </c>
    </row>
    <row r="32" spans="1:33">
      <c r="A32" s="244">
        <v>30</v>
      </c>
      <c r="B32" s="237" t="s">
        <v>1</v>
      </c>
      <c r="C32" s="237" t="s">
        <v>33</v>
      </c>
      <c r="D32" s="230">
        <v>0</v>
      </c>
      <c r="E32" s="230">
        <v>0</v>
      </c>
      <c r="F32" s="243">
        <v>3</v>
      </c>
      <c r="G32" s="230">
        <v>0</v>
      </c>
      <c r="H32" s="230">
        <v>0</v>
      </c>
      <c r="I32" s="230">
        <v>0</v>
      </c>
      <c r="J32" s="243">
        <v>1</v>
      </c>
      <c r="K32" s="243">
        <v>0</v>
      </c>
      <c r="L32" s="243">
        <v>0</v>
      </c>
      <c r="M32" s="243">
        <v>0</v>
      </c>
      <c r="N32" s="230">
        <v>0</v>
      </c>
      <c r="O32" s="230">
        <v>0</v>
      </c>
      <c r="P32" s="230">
        <v>0</v>
      </c>
      <c r="Q32" s="230">
        <v>0</v>
      </c>
      <c r="R32" s="243">
        <v>1</v>
      </c>
      <c r="S32" s="230">
        <v>3</v>
      </c>
      <c r="T32" s="230">
        <v>0</v>
      </c>
      <c r="U32" s="230">
        <v>1</v>
      </c>
      <c r="V32" s="243">
        <v>0</v>
      </c>
      <c r="W32" s="243">
        <v>0</v>
      </c>
      <c r="X32" s="243">
        <v>3</v>
      </c>
      <c r="Y32" s="243">
        <v>3</v>
      </c>
      <c r="Z32" s="243">
        <v>2</v>
      </c>
      <c r="AA32" s="230">
        <v>0</v>
      </c>
      <c r="AB32" s="243">
        <v>0</v>
      </c>
      <c r="AC32" s="230">
        <f t="shared" si="1"/>
        <v>4</v>
      </c>
      <c r="AD32" s="230">
        <f t="shared" si="0"/>
        <v>13</v>
      </c>
      <c r="AE32" s="250">
        <f t="shared" si="2"/>
        <v>17</v>
      </c>
      <c r="AF32" s="116">
        <v>66</v>
      </c>
      <c r="AG32" s="116">
        <f t="shared" si="3"/>
        <v>-49</v>
      </c>
    </row>
    <row r="33" spans="1:33">
      <c r="A33" s="244">
        <v>31</v>
      </c>
      <c r="B33" s="237" t="s">
        <v>2118</v>
      </c>
      <c r="C33" s="237" t="s">
        <v>37</v>
      </c>
      <c r="D33" s="230">
        <v>2</v>
      </c>
      <c r="E33" s="230">
        <v>1</v>
      </c>
      <c r="F33" s="243">
        <v>2</v>
      </c>
      <c r="G33" s="230">
        <v>1</v>
      </c>
      <c r="H33" s="230">
        <v>1</v>
      </c>
      <c r="I33" s="230">
        <v>0</v>
      </c>
      <c r="J33" s="243">
        <v>1</v>
      </c>
      <c r="K33" s="243">
        <v>2</v>
      </c>
      <c r="L33" s="243">
        <v>2</v>
      </c>
      <c r="M33" s="243">
        <v>1</v>
      </c>
      <c r="N33" s="230">
        <v>0</v>
      </c>
      <c r="O33" s="230">
        <v>0</v>
      </c>
      <c r="P33" s="230">
        <v>0</v>
      </c>
      <c r="Q33" s="230">
        <v>1</v>
      </c>
      <c r="R33" s="243">
        <v>1</v>
      </c>
      <c r="S33" s="230">
        <v>3</v>
      </c>
      <c r="T33" s="230">
        <v>0</v>
      </c>
      <c r="U33" s="230">
        <v>1</v>
      </c>
      <c r="V33" s="243">
        <v>1</v>
      </c>
      <c r="W33" s="243">
        <v>1</v>
      </c>
      <c r="X33" s="243">
        <v>1</v>
      </c>
      <c r="Y33" s="243">
        <v>2</v>
      </c>
      <c r="Z33" s="243">
        <v>1</v>
      </c>
      <c r="AA33" s="230">
        <v>3</v>
      </c>
      <c r="AB33" s="243">
        <v>1</v>
      </c>
      <c r="AC33" s="230">
        <f t="shared" si="1"/>
        <v>13</v>
      </c>
      <c r="AD33" s="230">
        <f t="shared" si="0"/>
        <v>17</v>
      </c>
      <c r="AE33" s="250">
        <f t="shared" si="2"/>
        <v>30</v>
      </c>
      <c r="AF33" s="116">
        <v>59</v>
      </c>
      <c r="AG33" s="116">
        <f t="shared" si="3"/>
        <v>-29</v>
      </c>
    </row>
    <row r="34" spans="1:33">
      <c r="A34" s="244">
        <v>32</v>
      </c>
      <c r="B34" s="237" t="s">
        <v>42</v>
      </c>
      <c r="C34" s="237" t="s">
        <v>37</v>
      </c>
      <c r="D34" s="230">
        <v>3</v>
      </c>
      <c r="E34" s="230">
        <v>3</v>
      </c>
      <c r="F34" s="243">
        <v>3</v>
      </c>
      <c r="G34" s="230">
        <v>3</v>
      </c>
      <c r="H34" s="230">
        <v>3</v>
      </c>
      <c r="I34" s="230">
        <v>3</v>
      </c>
      <c r="J34" s="243">
        <v>0</v>
      </c>
      <c r="K34" s="243">
        <v>3</v>
      </c>
      <c r="L34" s="243">
        <v>0</v>
      </c>
      <c r="M34" s="243">
        <v>0</v>
      </c>
      <c r="N34" s="230">
        <v>3</v>
      </c>
      <c r="O34" s="230">
        <v>3</v>
      </c>
      <c r="P34" s="230">
        <v>3</v>
      </c>
      <c r="Q34" s="230">
        <v>3</v>
      </c>
      <c r="R34" s="243">
        <v>0</v>
      </c>
      <c r="S34" s="230">
        <v>3</v>
      </c>
      <c r="T34" s="230">
        <v>3</v>
      </c>
      <c r="U34" s="230">
        <v>3</v>
      </c>
      <c r="V34" s="243">
        <v>0</v>
      </c>
      <c r="W34" s="243">
        <v>0</v>
      </c>
      <c r="X34" s="243">
        <v>0</v>
      </c>
      <c r="Y34" s="243">
        <v>2</v>
      </c>
      <c r="Z34" s="243">
        <v>0</v>
      </c>
      <c r="AA34" s="230">
        <v>3</v>
      </c>
      <c r="AB34" s="243">
        <v>2</v>
      </c>
      <c r="AC34" s="230">
        <f t="shared" si="1"/>
        <v>39</v>
      </c>
      <c r="AD34" s="230">
        <f t="shared" si="0"/>
        <v>10</v>
      </c>
      <c r="AE34" s="250">
        <f t="shared" si="2"/>
        <v>49</v>
      </c>
      <c r="AF34" s="116">
        <v>92</v>
      </c>
      <c r="AG34" s="116">
        <f t="shared" si="3"/>
        <v>-43</v>
      </c>
    </row>
    <row r="35" spans="1:33">
      <c r="A35" s="244">
        <v>33</v>
      </c>
      <c r="B35" s="237" t="s">
        <v>1</v>
      </c>
      <c r="C35" s="237" t="s">
        <v>37</v>
      </c>
      <c r="D35" s="230">
        <v>2</v>
      </c>
      <c r="E35" s="230">
        <v>3</v>
      </c>
      <c r="F35" s="243">
        <v>0</v>
      </c>
      <c r="G35" s="230">
        <v>2</v>
      </c>
      <c r="H35" s="230">
        <v>2</v>
      </c>
      <c r="I35" s="230">
        <v>2</v>
      </c>
      <c r="J35" s="243">
        <v>1</v>
      </c>
      <c r="K35" s="243">
        <v>0</v>
      </c>
      <c r="L35" s="243">
        <v>2</v>
      </c>
      <c r="M35" s="243">
        <v>0</v>
      </c>
      <c r="N35" s="230">
        <v>3</v>
      </c>
      <c r="O35" s="230">
        <v>2</v>
      </c>
      <c r="P35" s="230">
        <v>1</v>
      </c>
      <c r="Q35" s="230">
        <v>2</v>
      </c>
      <c r="R35" s="243">
        <v>1</v>
      </c>
      <c r="S35" s="230">
        <v>3</v>
      </c>
      <c r="T35" s="230">
        <v>2</v>
      </c>
      <c r="U35" s="230">
        <v>2</v>
      </c>
      <c r="V35" s="243">
        <v>0</v>
      </c>
      <c r="W35" s="243">
        <v>2</v>
      </c>
      <c r="X35" s="243">
        <v>1</v>
      </c>
      <c r="Y35" s="243">
        <v>1</v>
      </c>
      <c r="Z35" s="243">
        <v>1</v>
      </c>
      <c r="AA35" s="230">
        <v>2</v>
      </c>
      <c r="AB35" s="243">
        <v>0</v>
      </c>
      <c r="AC35" s="230">
        <f t="shared" si="1"/>
        <v>28</v>
      </c>
      <c r="AD35" s="230">
        <f t="shared" si="0"/>
        <v>9</v>
      </c>
      <c r="AE35" s="250">
        <f t="shared" si="2"/>
        <v>37</v>
      </c>
      <c r="AF35" s="116">
        <v>70</v>
      </c>
      <c r="AG35" s="116">
        <f t="shared" si="3"/>
        <v>-33</v>
      </c>
    </row>
    <row r="36" spans="1:33">
      <c r="A36" s="244">
        <v>34</v>
      </c>
      <c r="B36" s="237" t="s">
        <v>1</v>
      </c>
      <c r="C36" s="237" t="s">
        <v>37</v>
      </c>
      <c r="D36" s="230">
        <v>2</v>
      </c>
      <c r="E36" s="230">
        <v>2</v>
      </c>
      <c r="F36" s="243">
        <v>3</v>
      </c>
      <c r="G36" s="230">
        <v>1</v>
      </c>
      <c r="H36" s="230">
        <v>1</v>
      </c>
      <c r="I36" s="230">
        <v>0</v>
      </c>
      <c r="J36" s="243">
        <v>1</v>
      </c>
      <c r="K36" s="243">
        <v>0</v>
      </c>
      <c r="L36" s="243">
        <v>2</v>
      </c>
      <c r="M36" s="243">
        <v>2</v>
      </c>
      <c r="N36" s="230">
        <v>1</v>
      </c>
      <c r="O36" s="230">
        <v>1</v>
      </c>
      <c r="P36" s="230">
        <v>1</v>
      </c>
      <c r="Q36" s="230">
        <v>2</v>
      </c>
      <c r="R36" s="243">
        <v>1</v>
      </c>
      <c r="S36" s="230">
        <v>1</v>
      </c>
      <c r="T36" s="230">
        <v>2</v>
      </c>
      <c r="U36" s="230">
        <v>1</v>
      </c>
      <c r="V36" s="243">
        <v>2</v>
      </c>
      <c r="W36" s="243">
        <v>2</v>
      </c>
      <c r="X36" s="243">
        <v>3</v>
      </c>
      <c r="Y36" s="243">
        <v>3</v>
      </c>
      <c r="Z36" s="243">
        <v>3</v>
      </c>
      <c r="AA36" s="230">
        <v>0</v>
      </c>
      <c r="AB36" s="243">
        <v>0</v>
      </c>
      <c r="AC36" s="230">
        <f t="shared" si="1"/>
        <v>15</v>
      </c>
      <c r="AD36" s="230">
        <f t="shared" si="0"/>
        <v>24</v>
      </c>
      <c r="AE36" s="250">
        <f t="shared" si="2"/>
        <v>39</v>
      </c>
      <c r="AF36" s="116">
        <v>78</v>
      </c>
      <c r="AG36" s="116">
        <f t="shared" si="3"/>
        <v>-39</v>
      </c>
    </row>
    <row r="37" spans="1:33">
      <c r="A37" s="244">
        <v>35</v>
      </c>
      <c r="B37" s="11" t="s">
        <v>1</v>
      </c>
      <c r="C37" s="11" t="s">
        <v>37</v>
      </c>
      <c r="D37" s="230">
        <v>0</v>
      </c>
      <c r="E37" s="230">
        <v>2</v>
      </c>
      <c r="F37" s="243">
        <v>1</v>
      </c>
      <c r="G37" s="230">
        <v>2</v>
      </c>
      <c r="H37" s="230">
        <v>0</v>
      </c>
      <c r="I37" s="230">
        <v>2</v>
      </c>
      <c r="J37" s="243">
        <v>2</v>
      </c>
      <c r="K37" s="243">
        <v>2</v>
      </c>
      <c r="L37" s="243">
        <v>3</v>
      </c>
      <c r="M37" s="243">
        <v>2</v>
      </c>
      <c r="N37" s="230">
        <v>0</v>
      </c>
      <c r="O37" s="230">
        <v>0</v>
      </c>
      <c r="P37" s="230">
        <v>1</v>
      </c>
      <c r="Q37" s="230">
        <v>0</v>
      </c>
      <c r="R37" s="243">
        <v>3</v>
      </c>
      <c r="S37" s="230">
        <v>2</v>
      </c>
      <c r="T37" s="230">
        <v>0</v>
      </c>
      <c r="U37" s="230">
        <v>1</v>
      </c>
      <c r="V37" s="243">
        <v>0</v>
      </c>
      <c r="W37" s="243">
        <v>0</v>
      </c>
      <c r="X37" s="243">
        <v>0</v>
      </c>
      <c r="Y37" s="243">
        <v>1</v>
      </c>
      <c r="Z37" s="243">
        <v>2</v>
      </c>
      <c r="AA37" s="230">
        <v>1</v>
      </c>
      <c r="AB37" s="243">
        <v>0</v>
      </c>
      <c r="AC37" s="230">
        <f t="shared" si="1"/>
        <v>11</v>
      </c>
      <c r="AD37" s="230">
        <f t="shared" si="0"/>
        <v>16</v>
      </c>
      <c r="AE37" s="250">
        <f t="shared" si="2"/>
        <v>27</v>
      </c>
      <c r="AF37" s="116">
        <v>93</v>
      </c>
      <c r="AG37" s="116">
        <f t="shared" si="3"/>
        <v>-66</v>
      </c>
    </row>
    <row r="38" spans="1:33">
      <c r="A38" s="244">
        <v>36</v>
      </c>
      <c r="B38" s="237" t="s">
        <v>2118</v>
      </c>
      <c r="C38" s="237" t="s">
        <v>33</v>
      </c>
      <c r="D38" s="230">
        <v>3</v>
      </c>
      <c r="E38" s="230">
        <v>2</v>
      </c>
      <c r="F38" s="243">
        <v>1</v>
      </c>
      <c r="G38" s="230">
        <v>3</v>
      </c>
      <c r="H38" s="230">
        <v>2</v>
      </c>
      <c r="I38" s="230">
        <v>3</v>
      </c>
      <c r="J38" s="243">
        <v>0</v>
      </c>
      <c r="K38" s="243">
        <v>2</v>
      </c>
      <c r="L38" s="243">
        <v>0</v>
      </c>
      <c r="M38" s="243">
        <v>0</v>
      </c>
      <c r="N38" s="230">
        <v>3</v>
      </c>
      <c r="O38" s="230">
        <v>3</v>
      </c>
      <c r="P38" s="230">
        <v>3</v>
      </c>
      <c r="Q38" s="230">
        <v>1</v>
      </c>
      <c r="R38" s="243">
        <v>0</v>
      </c>
      <c r="S38" s="230">
        <v>3</v>
      </c>
      <c r="T38" s="230">
        <v>2</v>
      </c>
      <c r="U38" s="230">
        <v>2</v>
      </c>
      <c r="V38" s="243">
        <v>1</v>
      </c>
      <c r="W38" s="243">
        <v>0</v>
      </c>
      <c r="X38" s="243">
        <v>2</v>
      </c>
      <c r="Y38" s="243">
        <v>1</v>
      </c>
      <c r="Z38" s="243">
        <v>2</v>
      </c>
      <c r="AA38" s="230">
        <v>3</v>
      </c>
      <c r="AB38" s="243">
        <v>0</v>
      </c>
      <c r="AC38" s="230">
        <f t="shared" si="1"/>
        <v>33</v>
      </c>
      <c r="AD38" s="230">
        <f t="shared" si="0"/>
        <v>10</v>
      </c>
      <c r="AE38" s="250">
        <f t="shared" si="2"/>
        <v>43</v>
      </c>
      <c r="AF38" s="116">
        <v>70</v>
      </c>
      <c r="AG38" s="116">
        <f t="shared" si="3"/>
        <v>-27</v>
      </c>
    </row>
    <row r="39" spans="1:33">
      <c r="A39" s="244">
        <v>37</v>
      </c>
      <c r="B39" s="237" t="s">
        <v>2118</v>
      </c>
      <c r="C39" s="237" t="s">
        <v>37</v>
      </c>
      <c r="D39" s="230">
        <v>2</v>
      </c>
      <c r="E39" s="230">
        <v>1</v>
      </c>
      <c r="F39" s="243">
        <v>1</v>
      </c>
      <c r="G39" s="230">
        <v>2</v>
      </c>
      <c r="H39" s="230">
        <v>1</v>
      </c>
      <c r="I39" s="230">
        <v>1</v>
      </c>
      <c r="J39" s="243">
        <v>0</v>
      </c>
      <c r="K39" s="243">
        <v>1</v>
      </c>
      <c r="L39" s="243">
        <v>0</v>
      </c>
      <c r="M39" s="243">
        <v>0</v>
      </c>
      <c r="N39" s="230">
        <v>1</v>
      </c>
      <c r="O39" s="230">
        <v>1</v>
      </c>
      <c r="P39" s="230">
        <v>2</v>
      </c>
      <c r="Q39" s="230">
        <v>1</v>
      </c>
      <c r="R39" s="243">
        <v>1</v>
      </c>
      <c r="S39" s="230">
        <v>2</v>
      </c>
      <c r="T39" s="230">
        <v>1</v>
      </c>
      <c r="U39" s="230">
        <v>1</v>
      </c>
      <c r="V39" s="243">
        <v>0</v>
      </c>
      <c r="W39" s="243">
        <v>0</v>
      </c>
      <c r="X39" s="243">
        <v>1</v>
      </c>
      <c r="Y39" s="243">
        <v>1</v>
      </c>
      <c r="Z39" s="243">
        <v>0</v>
      </c>
      <c r="AA39" s="230">
        <v>2</v>
      </c>
      <c r="AB39" s="243">
        <v>1</v>
      </c>
      <c r="AC39" s="230">
        <f t="shared" si="1"/>
        <v>18</v>
      </c>
      <c r="AD39" s="230">
        <f t="shared" si="0"/>
        <v>6</v>
      </c>
      <c r="AE39" s="250">
        <f t="shared" si="2"/>
        <v>24</v>
      </c>
      <c r="AF39" s="116">
        <v>207</v>
      </c>
      <c r="AG39" s="116">
        <f t="shared" si="3"/>
        <v>-183</v>
      </c>
    </row>
    <row r="40" spans="1:33">
      <c r="A40" s="244">
        <v>38</v>
      </c>
      <c r="B40" s="237" t="s">
        <v>42</v>
      </c>
      <c r="C40" s="237" t="s">
        <v>37</v>
      </c>
      <c r="D40" s="230">
        <v>3</v>
      </c>
      <c r="E40" s="230">
        <v>2</v>
      </c>
      <c r="F40" s="243">
        <v>2</v>
      </c>
      <c r="G40" s="230">
        <v>2</v>
      </c>
      <c r="H40" s="230">
        <v>1</v>
      </c>
      <c r="I40" s="230">
        <v>3</v>
      </c>
      <c r="J40" s="243">
        <v>1</v>
      </c>
      <c r="K40" s="243">
        <v>2</v>
      </c>
      <c r="L40" s="243">
        <v>0</v>
      </c>
      <c r="M40" s="243">
        <v>0</v>
      </c>
      <c r="N40" s="230">
        <v>3</v>
      </c>
      <c r="O40" s="230">
        <v>3</v>
      </c>
      <c r="P40" s="230">
        <v>2</v>
      </c>
      <c r="Q40" s="230">
        <v>2</v>
      </c>
      <c r="R40" s="243">
        <v>1</v>
      </c>
      <c r="S40" s="230">
        <v>3</v>
      </c>
      <c r="T40" s="230">
        <v>3</v>
      </c>
      <c r="U40" s="230">
        <v>2</v>
      </c>
      <c r="V40" s="243">
        <v>0</v>
      </c>
      <c r="W40" s="243">
        <v>0</v>
      </c>
      <c r="X40" s="243">
        <v>2</v>
      </c>
      <c r="Y40" s="243">
        <v>2</v>
      </c>
      <c r="Z40" s="243">
        <v>2</v>
      </c>
      <c r="AA40" s="230">
        <v>3</v>
      </c>
      <c r="AB40" s="243">
        <v>0</v>
      </c>
      <c r="AC40" s="230">
        <f t="shared" si="1"/>
        <v>32</v>
      </c>
      <c r="AD40" s="230">
        <f t="shared" si="0"/>
        <v>12</v>
      </c>
      <c r="AE40" s="250">
        <f t="shared" si="2"/>
        <v>44</v>
      </c>
      <c r="AF40" s="116">
        <v>73</v>
      </c>
      <c r="AG40" s="116">
        <f t="shared" si="3"/>
        <v>-29</v>
      </c>
    </row>
    <row r="41" spans="1:33">
      <c r="A41" s="244">
        <v>39</v>
      </c>
      <c r="B41" s="237" t="s">
        <v>40</v>
      </c>
      <c r="C41" s="237" t="s">
        <v>43</v>
      </c>
      <c r="D41" s="230">
        <v>1</v>
      </c>
      <c r="E41" s="230">
        <v>2</v>
      </c>
      <c r="F41" s="243">
        <v>2</v>
      </c>
      <c r="G41" s="230">
        <v>2</v>
      </c>
      <c r="H41" s="230">
        <v>3</v>
      </c>
      <c r="I41" s="230">
        <v>2</v>
      </c>
      <c r="J41" s="243">
        <v>1</v>
      </c>
      <c r="K41" s="243">
        <v>0</v>
      </c>
      <c r="L41" s="243">
        <v>1</v>
      </c>
      <c r="M41" s="243">
        <v>0</v>
      </c>
      <c r="N41" s="230">
        <v>1</v>
      </c>
      <c r="O41" s="230">
        <v>1</v>
      </c>
      <c r="P41" s="230">
        <v>0</v>
      </c>
      <c r="Q41" s="230">
        <v>2</v>
      </c>
      <c r="R41" s="243">
        <v>2</v>
      </c>
      <c r="S41" s="230">
        <v>3</v>
      </c>
      <c r="T41" s="230">
        <v>1</v>
      </c>
      <c r="U41" s="230">
        <v>2</v>
      </c>
      <c r="V41" s="243">
        <v>0</v>
      </c>
      <c r="W41" s="243">
        <v>1</v>
      </c>
      <c r="X41" s="243">
        <v>2</v>
      </c>
      <c r="Y41" s="243">
        <v>2</v>
      </c>
      <c r="Z41" s="243">
        <v>1</v>
      </c>
      <c r="AA41" s="230">
        <v>2</v>
      </c>
      <c r="AB41" s="243">
        <v>0</v>
      </c>
      <c r="AC41" s="230">
        <f t="shared" si="1"/>
        <v>22</v>
      </c>
      <c r="AD41" s="230">
        <f t="shared" si="0"/>
        <v>12</v>
      </c>
      <c r="AE41" s="250">
        <f t="shared" si="2"/>
        <v>34</v>
      </c>
      <c r="AF41" s="116">
        <v>83</v>
      </c>
      <c r="AG41" s="116">
        <f t="shared" si="3"/>
        <v>-49</v>
      </c>
    </row>
    <row r="42" spans="1:33">
      <c r="A42" s="244">
        <v>40</v>
      </c>
      <c r="B42" s="237" t="s">
        <v>42</v>
      </c>
      <c r="C42" s="237" t="s">
        <v>37</v>
      </c>
      <c r="D42" s="230">
        <v>2</v>
      </c>
      <c r="E42" s="230">
        <v>0</v>
      </c>
      <c r="F42" s="243">
        <v>3</v>
      </c>
      <c r="G42" s="230">
        <v>1</v>
      </c>
      <c r="H42" s="230">
        <v>1</v>
      </c>
      <c r="I42" s="230">
        <v>2</v>
      </c>
      <c r="J42" s="243">
        <v>1</v>
      </c>
      <c r="K42" s="243">
        <v>2</v>
      </c>
      <c r="L42" s="243">
        <v>0</v>
      </c>
      <c r="M42" s="243">
        <v>0</v>
      </c>
      <c r="N42" s="230">
        <v>0</v>
      </c>
      <c r="O42" s="230">
        <v>2</v>
      </c>
      <c r="P42" s="230">
        <v>2</v>
      </c>
      <c r="Q42" s="230">
        <v>1</v>
      </c>
      <c r="R42" s="243">
        <v>2</v>
      </c>
      <c r="S42" s="230">
        <v>3</v>
      </c>
      <c r="T42" s="230">
        <v>2</v>
      </c>
      <c r="U42" s="230">
        <v>0</v>
      </c>
      <c r="V42" s="243">
        <v>0</v>
      </c>
      <c r="W42" s="243">
        <v>0</v>
      </c>
      <c r="X42" s="243">
        <v>2</v>
      </c>
      <c r="Y42" s="243">
        <v>2</v>
      </c>
      <c r="Z42" s="243">
        <v>3</v>
      </c>
      <c r="AA42" s="230">
        <v>0</v>
      </c>
      <c r="AB42" s="243">
        <v>2</v>
      </c>
      <c r="AC42" s="230">
        <f t="shared" si="1"/>
        <v>16</v>
      </c>
      <c r="AD42" s="230">
        <f t="shared" si="0"/>
        <v>17</v>
      </c>
      <c r="AE42" s="250">
        <f t="shared" si="2"/>
        <v>33</v>
      </c>
      <c r="AF42" s="116">
        <v>115</v>
      </c>
      <c r="AG42" s="116">
        <f t="shared" si="3"/>
        <v>-82</v>
      </c>
    </row>
    <row r="43" spans="1:33">
      <c r="A43" s="244">
        <v>41</v>
      </c>
      <c r="B43" s="237" t="s">
        <v>0</v>
      </c>
      <c r="C43" s="237" t="s">
        <v>48</v>
      </c>
      <c r="D43" s="230">
        <v>2</v>
      </c>
      <c r="E43" s="230">
        <v>1</v>
      </c>
      <c r="F43" s="243">
        <v>3</v>
      </c>
      <c r="G43" s="230">
        <v>2</v>
      </c>
      <c r="H43" s="230">
        <v>3</v>
      </c>
      <c r="I43" s="230">
        <v>2</v>
      </c>
      <c r="J43" s="243">
        <v>1</v>
      </c>
      <c r="K43" s="243">
        <v>3</v>
      </c>
      <c r="L43" s="243">
        <v>1</v>
      </c>
      <c r="M43" s="243">
        <v>1</v>
      </c>
      <c r="N43" s="230">
        <v>0</v>
      </c>
      <c r="O43" s="230">
        <v>1</v>
      </c>
      <c r="P43" s="230">
        <v>2</v>
      </c>
      <c r="Q43" s="230">
        <v>1</v>
      </c>
      <c r="R43" s="243">
        <v>1</v>
      </c>
      <c r="S43" s="230">
        <v>3</v>
      </c>
      <c r="T43" s="230">
        <v>1</v>
      </c>
      <c r="U43" s="230">
        <v>1</v>
      </c>
      <c r="V43" s="243">
        <v>0</v>
      </c>
      <c r="W43" s="243">
        <v>0</v>
      </c>
      <c r="X43" s="243">
        <v>2</v>
      </c>
      <c r="Y43" s="243">
        <v>2</v>
      </c>
      <c r="Z43" s="243">
        <v>1</v>
      </c>
      <c r="AA43" s="230">
        <v>1</v>
      </c>
      <c r="AB43" s="243">
        <v>3</v>
      </c>
      <c r="AC43" s="230">
        <f t="shared" si="1"/>
        <v>20</v>
      </c>
      <c r="AD43" s="230">
        <f t="shared" si="0"/>
        <v>18</v>
      </c>
      <c r="AE43" s="250">
        <f t="shared" si="2"/>
        <v>38</v>
      </c>
      <c r="AF43" s="116">
        <v>98</v>
      </c>
      <c r="AG43" s="116">
        <f t="shared" si="3"/>
        <v>-60</v>
      </c>
    </row>
    <row r="44" spans="1:33">
      <c r="A44" s="244">
        <v>42</v>
      </c>
      <c r="B44" s="237" t="s">
        <v>1</v>
      </c>
      <c r="C44" s="237" t="s">
        <v>37</v>
      </c>
      <c r="D44" s="230">
        <v>2</v>
      </c>
      <c r="E44" s="230">
        <v>1</v>
      </c>
      <c r="F44" s="243">
        <v>2</v>
      </c>
      <c r="G44" s="230">
        <v>3</v>
      </c>
      <c r="H44" s="230">
        <v>1</v>
      </c>
      <c r="I44" s="230">
        <v>2</v>
      </c>
      <c r="J44" s="243">
        <v>0</v>
      </c>
      <c r="K44" s="243">
        <v>0</v>
      </c>
      <c r="L44" s="243">
        <v>0</v>
      </c>
      <c r="M44" s="243">
        <v>2</v>
      </c>
      <c r="N44" s="230">
        <v>2</v>
      </c>
      <c r="O44" s="230">
        <v>2</v>
      </c>
      <c r="P44" s="230">
        <v>2</v>
      </c>
      <c r="Q44" s="230">
        <v>1</v>
      </c>
      <c r="R44" s="243">
        <v>0</v>
      </c>
      <c r="S44" s="230">
        <v>3</v>
      </c>
      <c r="T44" s="230">
        <v>1</v>
      </c>
      <c r="U44" s="230">
        <v>2</v>
      </c>
      <c r="V44" s="243">
        <v>0</v>
      </c>
      <c r="W44" s="243">
        <v>0</v>
      </c>
      <c r="X44" s="243">
        <v>1</v>
      </c>
      <c r="Y44" s="243">
        <v>0</v>
      </c>
      <c r="Z44" s="243">
        <v>1</v>
      </c>
      <c r="AA44" s="230">
        <v>2</v>
      </c>
      <c r="AB44" s="243">
        <v>0</v>
      </c>
      <c r="AC44" s="230">
        <f t="shared" si="1"/>
        <v>24</v>
      </c>
      <c r="AD44" s="230">
        <f t="shared" si="0"/>
        <v>6</v>
      </c>
      <c r="AE44" s="250">
        <f t="shared" si="2"/>
        <v>30</v>
      </c>
      <c r="AF44" s="116">
        <v>80</v>
      </c>
      <c r="AG44" s="116">
        <f t="shared" si="3"/>
        <v>-50</v>
      </c>
    </row>
    <row r="45" spans="1:33">
      <c r="A45" s="244">
        <v>43</v>
      </c>
      <c r="B45" s="11" t="s">
        <v>1</v>
      </c>
      <c r="C45" s="11" t="s">
        <v>37</v>
      </c>
      <c r="D45" s="230">
        <v>2</v>
      </c>
      <c r="E45" s="230">
        <v>1</v>
      </c>
      <c r="F45" s="243">
        <v>2</v>
      </c>
      <c r="G45" s="230">
        <v>2</v>
      </c>
      <c r="H45" s="230">
        <v>0</v>
      </c>
      <c r="I45" s="230">
        <v>2</v>
      </c>
      <c r="J45" s="243">
        <v>2</v>
      </c>
      <c r="K45" s="243">
        <v>2</v>
      </c>
      <c r="L45" s="243">
        <v>2</v>
      </c>
      <c r="M45" s="243">
        <v>1</v>
      </c>
      <c r="N45" s="230">
        <v>0</v>
      </c>
      <c r="O45" s="230">
        <v>1</v>
      </c>
      <c r="P45" s="230">
        <v>1</v>
      </c>
      <c r="Q45" s="230">
        <v>0</v>
      </c>
      <c r="R45" s="243">
        <v>1</v>
      </c>
      <c r="S45" s="230">
        <v>1</v>
      </c>
      <c r="T45" s="230">
        <v>0</v>
      </c>
      <c r="U45" s="230">
        <v>1</v>
      </c>
      <c r="V45" s="243">
        <v>1</v>
      </c>
      <c r="W45" s="243">
        <v>0</v>
      </c>
      <c r="X45" s="243">
        <v>1</v>
      </c>
      <c r="Y45" s="243">
        <v>1</v>
      </c>
      <c r="Z45" s="243">
        <v>1</v>
      </c>
      <c r="AA45" s="230">
        <v>1</v>
      </c>
      <c r="AB45" s="243">
        <v>1</v>
      </c>
      <c r="AC45" s="230">
        <f t="shared" si="1"/>
        <v>12</v>
      </c>
      <c r="AD45" s="230">
        <f t="shared" si="0"/>
        <v>16</v>
      </c>
      <c r="AE45" s="250">
        <f t="shared" si="2"/>
        <v>28</v>
      </c>
      <c r="AF45" s="116">
        <v>60</v>
      </c>
      <c r="AG45" s="116">
        <f t="shared" si="3"/>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9"/>
  <sheetViews>
    <sheetView topLeftCell="A61" zoomScale="75" workbookViewId="0">
      <selection activeCell="A27" sqref="A27"/>
    </sheetView>
  </sheetViews>
  <sheetFormatPr baseColWidth="10" defaultRowHeight="15"/>
  <cols>
    <col min="1" max="1" width="21.42578125" customWidth="1"/>
    <col min="3" max="3" width="13" customWidth="1"/>
  </cols>
  <sheetData>
    <row r="1" spans="1:4" ht="31.5">
      <c r="A1" s="117" t="s">
        <v>481</v>
      </c>
      <c r="B1" s="118" t="s">
        <v>193</v>
      </c>
      <c r="C1" s="118" t="s">
        <v>482</v>
      </c>
      <c r="D1" s="118" t="s">
        <v>1116</v>
      </c>
    </row>
    <row r="2" spans="1:4" ht="15.75">
      <c r="A2" s="119" t="s">
        <v>606</v>
      </c>
      <c r="B2" s="120">
        <v>2</v>
      </c>
      <c r="C2" s="202">
        <f t="shared" ref="C2:C20" si="0">3148/100*B2/100</f>
        <v>0.62960000000000005</v>
      </c>
      <c r="D2" s="121">
        <v>1</v>
      </c>
    </row>
    <row r="3" spans="1:4" ht="15.75">
      <c r="A3" s="119" t="s">
        <v>607</v>
      </c>
      <c r="B3" s="120">
        <v>2</v>
      </c>
      <c r="C3" s="202">
        <f t="shared" si="0"/>
        <v>0.62960000000000005</v>
      </c>
      <c r="D3" s="121">
        <v>1</v>
      </c>
    </row>
    <row r="4" spans="1:4" ht="15.75">
      <c r="A4" s="119" t="s">
        <v>608</v>
      </c>
      <c r="B4" s="120">
        <v>2</v>
      </c>
      <c r="C4" s="202">
        <f t="shared" si="0"/>
        <v>0.62960000000000005</v>
      </c>
      <c r="D4" s="121">
        <v>1</v>
      </c>
    </row>
    <row r="5" spans="1:4" ht="15.75">
      <c r="A5" s="119" t="s">
        <v>958</v>
      </c>
      <c r="B5" s="120">
        <v>1</v>
      </c>
      <c r="C5" s="202">
        <f t="shared" si="0"/>
        <v>0.31480000000000002</v>
      </c>
      <c r="D5" s="121">
        <v>3</v>
      </c>
    </row>
    <row r="6" spans="1:4" ht="15.75">
      <c r="A6" s="119" t="s">
        <v>609</v>
      </c>
      <c r="B6" s="120">
        <v>2</v>
      </c>
      <c r="C6" s="202">
        <f t="shared" si="0"/>
        <v>0.62960000000000005</v>
      </c>
      <c r="D6" s="121">
        <v>1</v>
      </c>
    </row>
    <row r="7" spans="1:4" ht="15.75">
      <c r="A7" s="119" t="s">
        <v>610</v>
      </c>
      <c r="B7" s="120">
        <v>2</v>
      </c>
      <c r="C7" s="202">
        <f t="shared" si="0"/>
        <v>0.62960000000000005</v>
      </c>
      <c r="D7" s="121">
        <v>1</v>
      </c>
    </row>
    <row r="8" spans="1:4" ht="15.75">
      <c r="A8" s="119" t="s">
        <v>611</v>
      </c>
      <c r="B8" s="120">
        <v>2</v>
      </c>
      <c r="C8" s="202">
        <f t="shared" si="0"/>
        <v>0.62960000000000005</v>
      </c>
      <c r="D8" s="121">
        <v>1</v>
      </c>
    </row>
    <row r="9" spans="1:4" ht="15.75">
      <c r="A9" s="119" t="s">
        <v>959</v>
      </c>
      <c r="B9" s="120">
        <v>1</v>
      </c>
      <c r="C9" s="202">
        <f t="shared" si="0"/>
        <v>0.31480000000000002</v>
      </c>
      <c r="D9" s="121">
        <v>3</v>
      </c>
    </row>
    <row r="10" spans="1:4" ht="15.75">
      <c r="A10" s="119" t="s">
        <v>960</v>
      </c>
      <c r="B10" s="120">
        <v>1</v>
      </c>
      <c r="C10" s="202">
        <f t="shared" si="0"/>
        <v>0.31480000000000002</v>
      </c>
      <c r="D10" s="121">
        <v>3</v>
      </c>
    </row>
    <row r="11" spans="1:4" ht="15.75">
      <c r="A11" s="119" t="s">
        <v>1986</v>
      </c>
      <c r="B11" s="120">
        <v>1</v>
      </c>
      <c r="C11" s="202">
        <f t="shared" si="0"/>
        <v>0.31480000000000002</v>
      </c>
      <c r="D11" s="121">
        <v>3</v>
      </c>
    </row>
    <row r="12" spans="1:4" ht="15.75">
      <c r="A12" s="119" t="s">
        <v>961</v>
      </c>
      <c r="B12" s="120">
        <v>1</v>
      </c>
      <c r="C12" s="202">
        <f t="shared" si="0"/>
        <v>0.31480000000000002</v>
      </c>
      <c r="D12" s="121">
        <v>3</v>
      </c>
    </row>
    <row r="13" spans="1:4" ht="15.75">
      <c r="A13" s="119" t="s">
        <v>612</v>
      </c>
      <c r="B13" s="120">
        <v>2</v>
      </c>
      <c r="C13" s="202">
        <f t="shared" si="0"/>
        <v>0.62960000000000005</v>
      </c>
      <c r="D13" s="121">
        <v>1</v>
      </c>
    </row>
    <row r="14" spans="1:4" ht="15.75">
      <c r="A14" s="119" t="s">
        <v>613</v>
      </c>
      <c r="B14" s="120">
        <v>2</v>
      </c>
      <c r="C14" s="202">
        <f t="shared" si="0"/>
        <v>0.62960000000000005</v>
      </c>
      <c r="D14" s="121">
        <v>1</v>
      </c>
    </row>
    <row r="15" spans="1:4" ht="15.75">
      <c r="A15" s="119" t="s">
        <v>614</v>
      </c>
      <c r="B15" s="120">
        <v>2</v>
      </c>
      <c r="C15" s="202">
        <f t="shared" si="0"/>
        <v>0.62960000000000005</v>
      </c>
      <c r="D15" s="121">
        <v>1</v>
      </c>
    </row>
    <row r="16" spans="1:4" ht="15.75">
      <c r="A16" s="119" t="s">
        <v>962</v>
      </c>
      <c r="B16" s="120">
        <v>1</v>
      </c>
      <c r="C16" s="202">
        <f t="shared" si="0"/>
        <v>0.31480000000000002</v>
      </c>
      <c r="D16" s="121">
        <v>3</v>
      </c>
    </row>
    <row r="17" spans="1:4" ht="15.75">
      <c r="A17" s="192" t="s">
        <v>494</v>
      </c>
      <c r="B17" s="193">
        <v>23</v>
      </c>
      <c r="C17" s="203">
        <f t="shared" si="0"/>
        <v>7.2403999999999993</v>
      </c>
      <c r="D17" s="194">
        <v>0</v>
      </c>
    </row>
    <row r="18" spans="1:4" ht="15.75">
      <c r="A18" s="119" t="s">
        <v>615</v>
      </c>
      <c r="B18" s="120">
        <v>2</v>
      </c>
      <c r="C18" s="202">
        <f t="shared" si="0"/>
        <v>0.62960000000000005</v>
      </c>
      <c r="D18" s="121">
        <v>1</v>
      </c>
    </row>
    <row r="19" spans="1:4" ht="15.75">
      <c r="A19" s="119" t="s">
        <v>616</v>
      </c>
      <c r="B19" s="120">
        <v>2</v>
      </c>
      <c r="C19" s="202">
        <f t="shared" si="0"/>
        <v>0.62960000000000005</v>
      </c>
      <c r="D19" s="121">
        <v>1</v>
      </c>
    </row>
    <row r="20" spans="1:4" ht="15.75">
      <c r="A20" s="119" t="s">
        <v>963</v>
      </c>
      <c r="B20" s="120">
        <v>1</v>
      </c>
      <c r="C20" s="202">
        <f t="shared" si="0"/>
        <v>0.31480000000000002</v>
      </c>
      <c r="D20" s="121">
        <v>3</v>
      </c>
    </row>
    <row r="21" spans="1:4" ht="15.75">
      <c r="A21" s="119" t="s">
        <v>617</v>
      </c>
      <c r="B21" s="120">
        <v>2</v>
      </c>
      <c r="C21" s="202">
        <f>3148/100*B22/100</f>
        <v>1.5740000000000001</v>
      </c>
      <c r="D21" s="121">
        <v>1</v>
      </c>
    </row>
    <row r="22" spans="1:4" ht="15.75">
      <c r="A22" s="192" t="s">
        <v>554</v>
      </c>
      <c r="B22" s="193">
        <v>5</v>
      </c>
      <c r="C22" s="203">
        <f t="shared" ref="C22:C85" si="1">3148/100*B22/100</f>
        <v>1.5740000000000001</v>
      </c>
      <c r="D22" s="194">
        <v>0</v>
      </c>
    </row>
    <row r="23" spans="1:4" ht="15.75">
      <c r="A23" s="119" t="s">
        <v>1987</v>
      </c>
      <c r="B23" s="120">
        <v>1</v>
      </c>
      <c r="C23" s="202">
        <f t="shared" si="1"/>
        <v>0.31480000000000002</v>
      </c>
      <c r="D23" s="121">
        <v>3</v>
      </c>
    </row>
    <row r="24" spans="1:4" ht="15.75">
      <c r="A24" s="119" t="s">
        <v>618</v>
      </c>
      <c r="B24" s="120">
        <v>2</v>
      </c>
      <c r="C24" s="202">
        <f t="shared" si="1"/>
        <v>0.62960000000000005</v>
      </c>
      <c r="D24" s="121">
        <v>1</v>
      </c>
    </row>
    <row r="25" spans="1:4" ht="15.75">
      <c r="A25" s="192" t="s">
        <v>483</v>
      </c>
      <c r="B25" s="193">
        <v>212</v>
      </c>
      <c r="C25" s="203">
        <f t="shared" si="1"/>
        <v>66.7376</v>
      </c>
      <c r="D25" s="194">
        <v>0</v>
      </c>
    </row>
    <row r="26" spans="1:4" ht="15.75">
      <c r="A26" s="119" t="s">
        <v>964</v>
      </c>
      <c r="B26" s="120">
        <v>1</v>
      </c>
      <c r="C26" s="202">
        <f t="shared" si="1"/>
        <v>0.31480000000000002</v>
      </c>
      <c r="D26" s="121">
        <v>3</v>
      </c>
    </row>
    <row r="27" spans="1:4" ht="15.75">
      <c r="A27" s="119" t="s">
        <v>619</v>
      </c>
      <c r="B27" s="120">
        <v>3</v>
      </c>
      <c r="C27" s="202">
        <f t="shared" si="1"/>
        <v>0.94440000000000002</v>
      </c>
      <c r="D27" s="121">
        <v>1</v>
      </c>
    </row>
    <row r="28" spans="1:4" ht="15.75">
      <c r="A28" s="119" t="s">
        <v>620</v>
      </c>
      <c r="B28" s="120">
        <v>2</v>
      </c>
      <c r="C28" s="202">
        <f t="shared" si="1"/>
        <v>0.62960000000000005</v>
      </c>
      <c r="D28" s="121">
        <v>1</v>
      </c>
    </row>
    <row r="29" spans="1:4" ht="15.75">
      <c r="A29" s="119" t="s">
        <v>621</v>
      </c>
      <c r="B29" s="120">
        <v>2</v>
      </c>
      <c r="C29" s="202">
        <f t="shared" si="1"/>
        <v>0.62960000000000005</v>
      </c>
      <c r="D29" s="121">
        <v>1</v>
      </c>
    </row>
    <row r="30" spans="1:4" ht="15.75">
      <c r="A30" s="192" t="s">
        <v>528</v>
      </c>
      <c r="B30" s="193">
        <v>6</v>
      </c>
      <c r="C30" s="203">
        <f t="shared" si="1"/>
        <v>1.8888</v>
      </c>
      <c r="D30" s="194">
        <v>0</v>
      </c>
    </row>
    <row r="31" spans="1:4" ht="15.75">
      <c r="A31" s="119" t="s">
        <v>622</v>
      </c>
      <c r="B31" s="120">
        <v>2</v>
      </c>
      <c r="C31" s="202">
        <f t="shared" si="1"/>
        <v>0.62960000000000005</v>
      </c>
      <c r="D31" s="121">
        <v>1</v>
      </c>
    </row>
    <row r="32" spans="1:4" ht="15.75">
      <c r="A32" s="119" t="s">
        <v>623</v>
      </c>
      <c r="B32" s="120">
        <v>2</v>
      </c>
      <c r="C32" s="202">
        <f t="shared" si="1"/>
        <v>0.62960000000000005</v>
      </c>
      <c r="D32" s="121">
        <v>1</v>
      </c>
    </row>
    <row r="33" spans="1:4" ht="15.75">
      <c r="A33" s="119" t="s">
        <v>624</v>
      </c>
      <c r="B33" s="120">
        <v>2</v>
      </c>
      <c r="C33" s="202">
        <f t="shared" si="1"/>
        <v>0.62960000000000005</v>
      </c>
      <c r="D33" s="121">
        <v>1</v>
      </c>
    </row>
    <row r="34" spans="1:4" ht="15.75">
      <c r="A34" s="119" t="s">
        <v>965</v>
      </c>
      <c r="B34" s="120">
        <v>1</v>
      </c>
      <c r="C34" s="202">
        <f t="shared" si="1"/>
        <v>0.31480000000000002</v>
      </c>
      <c r="D34" s="121">
        <v>3</v>
      </c>
    </row>
    <row r="35" spans="1:4" ht="15.75">
      <c r="A35" s="119" t="s">
        <v>625</v>
      </c>
      <c r="B35" s="120">
        <v>2</v>
      </c>
      <c r="C35" s="202">
        <f t="shared" si="1"/>
        <v>0.62960000000000005</v>
      </c>
      <c r="D35" s="121">
        <v>1</v>
      </c>
    </row>
    <row r="36" spans="1:4" ht="15.75">
      <c r="A36" s="192" t="s">
        <v>505</v>
      </c>
      <c r="B36" s="193">
        <v>15</v>
      </c>
      <c r="C36" s="203">
        <f t="shared" si="1"/>
        <v>4.7219999999999995</v>
      </c>
      <c r="D36" s="194">
        <v>0</v>
      </c>
    </row>
    <row r="37" spans="1:4" ht="15.75">
      <c r="A37" s="192" t="s">
        <v>211</v>
      </c>
      <c r="B37" s="193">
        <v>17</v>
      </c>
      <c r="C37" s="203">
        <f t="shared" si="1"/>
        <v>5.3515999999999995</v>
      </c>
      <c r="D37" s="194">
        <v>0</v>
      </c>
    </row>
    <row r="38" spans="1:4" ht="15.75">
      <c r="A38" s="119" t="s">
        <v>626</v>
      </c>
      <c r="B38" s="120">
        <v>2</v>
      </c>
      <c r="C38" s="202">
        <f t="shared" si="1"/>
        <v>0.62960000000000005</v>
      </c>
      <c r="D38" s="121">
        <v>1</v>
      </c>
    </row>
    <row r="39" spans="1:4" ht="15.75">
      <c r="A39" s="119" t="s">
        <v>212</v>
      </c>
      <c r="B39" s="120">
        <v>2</v>
      </c>
      <c r="C39" s="202">
        <f t="shared" si="1"/>
        <v>0.62960000000000005</v>
      </c>
      <c r="D39" s="121">
        <v>1</v>
      </c>
    </row>
    <row r="40" spans="1:4" ht="15.75">
      <c r="A40" s="192" t="s">
        <v>529</v>
      </c>
      <c r="B40" s="193">
        <v>6</v>
      </c>
      <c r="C40" s="203">
        <f t="shared" si="1"/>
        <v>1.8888</v>
      </c>
      <c r="D40" s="194">
        <v>0</v>
      </c>
    </row>
    <row r="41" spans="1:4" ht="15.75">
      <c r="A41" s="192" t="s">
        <v>530</v>
      </c>
      <c r="B41" s="193">
        <v>6</v>
      </c>
      <c r="C41" s="203">
        <f t="shared" si="1"/>
        <v>1.8888</v>
      </c>
      <c r="D41" s="194">
        <v>0</v>
      </c>
    </row>
    <row r="42" spans="1:4" ht="15.75">
      <c r="A42" s="192" t="s">
        <v>555</v>
      </c>
      <c r="B42" s="193">
        <v>5</v>
      </c>
      <c r="C42" s="203">
        <f t="shared" si="1"/>
        <v>1.5740000000000001</v>
      </c>
      <c r="D42" s="194">
        <v>0</v>
      </c>
    </row>
    <row r="43" spans="1:4" ht="15.75">
      <c r="A43" s="119" t="s">
        <v>627</v>
      </c>
      <c r="B43" s="120">
        <v>2</v>
      </c>
      <c r="C43" s="202">
        <f t="shared" si="1"/>
        <v>0.62960000000000005</v>
      </c>
      <c r="D43" s="121">
        <v>1</v>
      </c>
    </row>
    <row r="44" spans="1:4" ht="15.75">
      <c r="A44" s="119" t="s">
        <v>628</v>
      </c>
      <c r="B44" s="120">
        <v>3</v>
      </c>
      <c r="C44" s="202">
        <f t="shared" si="1"/>
        <v>0.94440000000000002</v>
      </c>
      <c r="D44" s="121">
        <v>1</v>
      </c>
    </row>
    <row r="45" spans="1:4" ht="15.75">
      <c r="A45" s="119" t="s">
        <v>257</v>
      </c>
      <c r="B45" s="120">
        <v>1</v>
      </c>
      <c r="C45" s="202">
        <f t="shared" si="1"/>
        <v>0.31480000000000002</v>
      </c>
      <c r="D45" s="121">
        <v>3</v>
      </c>
    </row>
    <row r="46" spans="1:4" ht="15.75">
      <c r="A46" s="119" t="s">
        <v>629</v>
      </c>
      <c r="B46" s="120">
        <v>2</v>
      </c>
      <c r="C46" s="202">
        <f t="shared" si="1"/>
        <v>0.62960000000000005</v>
      </c>
      <c r="D46" s="121">
        <v>1</v>
      </c>
    </row>
    <row r="47" spans="1:4" ht="15.75">
      <c r="A47" s="192" t="s">
        <v>556</v>
      </c>
      <c r="B47" s="193">
        <v>4</v>
      </c>
      <c r="C47" s="203">
        <f t="shared" si="1"/>
        <v>1.2592000000000001</v>
      </c>
      <c r="D47" s="194">
        <v>0</v>
      </c>
    </row>
    <row r="48" spans="1:4" ht="15.75">
      <c r="A48" s="119" t="s">
        <v>594</v>
      </c>
      <c r="B48" s="120">
        <v>3</v>
      </c>
      <c r="C48" s="202">
        <f t="shared" si="1"/>
        <v>0.94440000000000002</v>
      </c>
      <c r="D48" s="121">
        <v>1</v>
      </c>
    </row>
    <row r="49" spans="1:4" ht="15.75">
      <c r="A49" s="119" t="s">
        <v>630</v>
      </c>
      <c r="B49" s="120">
        <v>2</v>
      </c>
      <c r="C49" s="202">
        <f t="shared" si="1"/>
        <v>0.62960000000000005</v>
      </c>
      <c r="D49" s="121">
        <v>1</v>
      </c>
    </row>
    <row r="50" spans="1:4" ht="15.75">
      <c r="A50" s="192" t="s">
        <v>531</v>
      </c>
      <c r="B50" s="193">
        <v>7</v>
      </c>
      <c r="C50" s="203">
        <f t="shared" si="1"/>
        <v>2.2036000000000002</v>
      </c>
      <c r="D50" s="194">
        <v>0</v>
      </c>
    </row>
    <row r="51" spans="1:4" ht="15.75">
      <c r="A51" s="119" t="s">
        <v>631</v>
      </c>
      <c r="B51" s="120">
        <v>2</v>
      </c>
      <c r="C51" s="202">
        <f t="shared" si="1"/>
        <v>0.62960000000000005</v>
      </c>
      <c r="D51" s="121">
        <v>1</v>
      </c>
    </row>
    <row r="52" spans="1:4" ht="15.75">
      <c r="A52" s="119" t="s">
        <v>632</v>
      </c>
      <c r="B52" s="120">
        <v>2</v>
      </c>
      <c r="C52" s="202">
        <f t="shared" si="1"/>
        <v>0.62960000000000005</v>
      </c>
      <c r="D52" s="121">
        <v>1</v>
      </c>
    </row>
    <row r="53" spans="1:4" ht="15.75">
      <c r="A53" s="119" t="s">
        <v>1984</v>
      </c>
      <c r="B53" s="120">
        <v>2</v>
      </c>
      <c r="C53" s="202">
        <f t="shared" si="1"/>
        <v>0.62960000000000005</v>
      </c>
      <c r="D53" s="121">
        <v>1</v>
      </c>
    </row>
    <row r="54" spans="1:4" ht="15.75">
      <c r="A54" s="119" t="s">
        <v>633</v>
      </c>
      <c r="B54" s="120">
        <v>2</v>
      </c>
      <c r="C54" s="202">
        <f t="shared" si="1"/>
        <v>0.62960000000000005</v>
      </c>
      <c r="D54" s="121">
        <v>1</v>
      </c>
    </row>
    <row r="55" spans="1:4" ht="15.75">
      <c r="A55" s="192" t="s">
        <v>508</v>
      </c>
      <c r="B55" s="193">
        <v>11</v>
      </c>
      <c r="C55" s="203">
        <f t="shared" si="1"/>
        <v>3.4628000000000001</v>
      </c>
      <c r="D55" s="194">
        <v>0</v>
      </c>
    </row>
    <row r="56" spans="1:4" ht="15.75">
      <c r="A56" s="119" t="s">
        <v>966</v>
      </c>
      <c r="B56" s="120">
        <v>1</v>
      </c>
      <c r="C56" s="202">
        <f t="shared" si="1"/>
        <v>0.31480000000000002</v>
      </c>
      <c r="D56" s="121">
        <v>3</v>
      </c>
    </row>
    <row r="57" spans="1:4" ht="15.75">
      <c r="A57" s="119" t="s">
        <v>634</v>
      </c>
      <c r="B57" s="120">
        <v>3</v>
      </c>
      <c r="C57" s="202">
        <f t="shared" si="1"/>
        <v>0.94440000000000002</v>
      </c>
      <c r="D57" s="121">
        <v>1</v>
      </c>
    </row>
    <row r="58" spans="1:4" ht="15.75">
      <c r="A58" s="119" t="s">
        <v>635</v>
      </c>
      <c r="B58" s="120">
        <v>2</v>
      </c>
      <c r="C58" s="202">
        <f t="shared" si="1"/>
        <v>0.62960000000000005</v>
      </c>
      <c r="D58" s="121">
        <v>1</v>
      </c>
    </row>
    <row r="59" spans="1:4" ht="15.75">
      <c r="A59" s="119" t="s">
        <v>636</v>
      </c>
      <c r="B59" s="120">
        <v>2</v>
      </c>
      <c r="C59" s="202">
        <f t="shared" si="1"/>
        <v>0.62960000000000005</v>
      </c>
      <c r="D59" s="121">
        <v>1</v>
      </c>
    </row>
    <row r="60" spans="1:4" ht="15.75">
      <c r="A60" s="119" t="s">
        <v>637</v>
      </c>
      <c r="B60" s="120">
        <v>2</v>
      </c>
      <c r="C60" s="202">
        <f t="shared" si="1"/>
        <v>0.62960000000000005</v>
      </c>
      <c r="D60" s="121">
        <v>1</v>
      </c>
    </row>
    <row r="61" spans="1:4" ht="15.75">
      <c r="A61" s="119" t="s">
        <v>967</v>
      </c>
      <c r="B61" s="120">
        <v>1</v>
      </c>
      <c r="C61" s="202">
        <f t="shared" si="1"/>
        <v>0.31480000000000002</v>
      </c>
      <c r="D61" s="121">
        <v>3</v>
      </c>
    </row>
    <row r="62" spans="1:4" ht="15.75">
      <c r="A62" s="192" t="s">
        <v>557</v>
      </c>
      <c r="B62" s="193">
        <v>4</v>
      </c>
      <c r="C62" s="203">
        <f t="shared" si="1"/>
        <v>1.2592000000000001</v>
      </c>
      <c r="D62" s="194">
        <v>0</v>
      </c>
    </row>
    <row r="63" spans="1:4" ht="15.75">
      <c r="A63" s="119" t="s">
        <v>638</v>
      </c>
      <c r="B63" s="120">
        <v>2</v>
      </c>
      <c r="C63" s="202">
        <f t="shared" si="1"/>
        <v>0.62960000000000005</v>
      </c>
      <c r="D63" s="121">
        <v>1</v>
      </c>
    </row>
    <row r="64" spans="1:4" ht="15.75">
      <c r="A64" s="119" t="s">
        <v>639</v>
      </c>
      <c r="B64" s="120">
        <v>2</v>
      </c>
      <c r="C64" s="202">
        <f t="shared" si="1"/>
        <v>0.62960000000000005</v>
      </c>
      <c r="D64" s="121">
        <v>1</v>
      </c>
    </row>
    <row r="65" spans="1:4" ht="15.75">
      <c r="A65" s="119" t="s">
        <v>968</v>
      </c>
      <c r="B65" s="120">
        <v>1</v>
      </c>
      <c r="C65" s="202">
        <f t="shared" si="1"/>
        <v>0.31480000000000002</v>
      </c>
      <c r="D65" s="121">
        <v>3</v>
      </c>
    </row>
    <row r="66" spans="1:4" ht="15.75">
      <c r="A66" s="119" t="s">
        <v>640</v>
      </c>
      <c r="B66" s="120">
        <v>2</v>
      </c>
      <c r="C66" s="202">
        <f t="shared" si="1"/>
        <v>0.62960000000000005</v>
      </c>
      <c r="D66" s="121">
        <v>1</v>
      </c>
    </row>
    <row r="67" spans="1:4" ht="15.75">
      <c r="A67" s="119" t="s">
        <v>641</v>
      </c>
      <c r="B67" s="120">
        <v>2</v>
      </c>
      <c r="C67" s="202">
        <f t="shared" si="1"/>
        <v>0.62960000000000005</v>
      </c>
      <c r="D67" s="121">
        <v>1</v>
      </c>
    </row>
    <row r="68" spans="1:4" ht="15.75">
      <c r="A68" s="119" t="s">
        <v>642</v>
      </c>
      <c r="B68" s="120">
        <v>2</v>
      </c>
      <c r="C68" s="202">
        <f t="shared" si="1"/>
        <v>0.62960000000000005</v>
      </c>
      <c r="D68" s="121">
        <v>1</v>
      </c>
    </row>
    <row r="69" spans="1:4" ht="15.75">
      <c r="A69" s="119" t="s">
        <v>643</v>
      </c>
      <c r="B69" s="120">
        <v>2</v>
      </c>
      <c r="C69" s="202">
        <f t="shared" si="1"/>
        <v>0.62960000000000005</v>
      </c>
      <c r="D69" s="121">
        <v>1</v>
      </c>
    </row>
    <row r="70" spans="1:4" ht="15.75">
      <c r="A70" s="119" t="s">
        <v>644</v>
      </c>
      <c r="B70" s="120">
        <v>2</v>
      </c>
      <c r="C70" s="202">
        <f t="shared" si="1"/>
        <v>0.62960000000000005</v>
      </c>
      <c r="D70" s="121">
        <v>1</v>
      </c>
    </row>
    <row r="71" spans="1:4" ht="15.75">
      <c r="A71" s="119" t="s">
        <v>645</v>
      </c>
      <c r="B71" s="120">
        <v>2</v>
      </c>
      <c r="C71" s="202">
        <f t="shared" si="1"/>
        <v>0.62960000000000005</v>
      </c>
      <c r="D71" s="121">
        <v>1</v>
      </c>
    </row>
    <row r="72" spans="1:4" ht="15.75">
      <c r="A72" s="119" t="s">
        <v>646</v>
      </c>
      <c r="B72" s="120">
        <v>2</v>
      </c>
      <c r="C72" s="202">
        <f t="shared" si="1"/>
        <v>0.62960000000000005</v>
      </c>
      <c r="D72" s="121">
        <v>1</v>
      </c>
    </row>
    <row r="73" spans="1:4" ht="15.75">
      <c r="A73" s="119" t="s">
        <v>647</v>
      </c>
      <c r="B73" s="120">
        <v>2</v>
      </c>
      <c r="C73" s="202">
        <f t="shared" si="1"/>
        <v>0.62960000000000005</v>
      </c>
      <c r="D73" s="121">
        <v>1</v>
      </c>
    </row>
    <row r="74" spans="1:4" ht="15.75">
      <c r="A74" s="119" t="s">
        <v>648</v>
      </c>
      <c r="B74" s="120">
        <v>3</v>
      </c>
      <c r="C74" s="202">
        <f t="shared" si="1"/>
        <v>0.94440000000000002</v>
      </c>
      <c r="D74" s="121">
        <v>1</v>
      </c>
    </row>
    <row r="75" spans="1:4" ht="15.75">
      <c r="A75" s="119" t="s">
        <v>649</v>
      </c>
      <c r="B75" s="120">
        <v>2</v>
      </c>
      <c r="C75" s="202">
        <f t="shared" si="1"/>
        <v>0.62960000000000005</v>
      </c>
      <c r="D75" s="121">
        <v>1</v>
      </c>
    </row>
    <row r="76" spans="1:4" ht="15.75">
      <c r="A76" s="192" t="s">
        <v>496</v>
      </c>
      <c r="B76" s="193">
        <v>21</v>
      </c>
      <c r="C76" s="203">
        <f t="shared" si="1"/>
        <v>6.6108000000000002</v>
      </c>
      <c r="D76" s="194">
        <v>0</v>
      </c>
    </row>
    <row r="77" spans="1:4" ht="15.75">
      <c r="A77" s="119" t="s">
        <v>285</v>
      </c>
      <c r="B77" s="120">
        <v>1</v>
      </c>
      <c r="C77" s="202">
        <f t="shared" si="1"/>
        <v>0.31480000000000002</v>
      </c>
      <c r="D77" s="121">
        <v>3</v>
      </c>
    </row>
    <row r="78" spans="1:4" ht="15.75">
      <c r="A78" s="119" t="s">
        <v>650</v>
      </c>
      <c r="B78" s="120">
        <v>2</v>
      </c>
      <c r="C78" s="202">
        <f t="shared" si="1"/>
        <v>0.62960000000000005</v>
      </c>
      <c r="D78" s="121">
        <v>1</v>
      </c>
    </row>
    <row r="79" spans="1:4" ht="15.75">
      <c r="A79" s="119" t="s">
        <v>969</v>
      </c>
      <c r="B79" s="120">
        <v>1</v>
      </c>
      <c r="C79" s="202">
        <f t="shared" si="1"/>
        <v>0.31480000000000002</v>
      </c>
      <c r="D79" s="121">
        <v>3</v>
      </c>
    </row>
    <row r="80" spans="1:4" ht="15.75">
      <c r="A80" s="119" t="s">
        <v>595</v>
      </c>
      <c r="B80" s="120">
        <v>3</v>
      </c>
      <c r="C80" s="202">
        <f t="shared" si="1"/>
        <v>0.94440000000000002</v>
      </c>
      <c r="D80" s="121">
        <v>1</v>
      </c>
    </row>
    <row r="81" spans="1:4" ht="15.75">
      <c r="A81" s="119" t="s">
        <v>970</v>
      </c>
      <c r="B81" s="120">
        <v>1</v>
      </c>
      <c r="C81" s="202">
        <f t="shared" si="1"/>
        <v>0.31480000000000002</v>
      </c>
      <c r="D81" s="121">
        <v>3</v>
      </c>
    </row>
    <row r="82" spans="1:4" ht="15.75">
      <c r="A82" s="119" t="s">
        <v>651</v>
      </c>
      <c r="B82" s="120">
        <v>3</v>
      </c>
      <c r="C82" s="202">
        <f t="shared" si="1"/>
        <v>0.94440000000000002</v>
      </c>
      <c r="D82" s="121">
        <v>1</v>
      </c>
    </row>
    <row r="83" spans="1:4" ht="15.75">
      <c r="A83" s="192" t="s">
        <v>214</v>
      </c>
      <c r="B83" s="193">
        <v>4</v>
      </c>
      <c r="C83" s="203">
        <f t="shared" si="1"/>
        <v>1.2592000000000001</v>
      </c>
      <c r="D83" s="194">
        <v>0</v>
      </c>
    </row>
    <row r="84" spans="1:4" ht="15.75">
      <c r="A84" s="119" t="s">
        <v>652</v>
      </c>
      <c r="B84" s="120">
        <v>2</v>
      </c>
      <c r="C84" s="202">
        <f t="shared" si="1"/>
        <v>0.62960000000000005</v>
      </c>
      <c r="D84" s="121">
        <v>1</v>
      </c>
    </row>
    <row r="85" spans="1:4" ht="15.75">
      <c r="A85" s="119" t="s">
        <v>653</v>
      </c>
      <c r="B85" s="120">
        <v>2</v>
      </c>
      <c r="C85" s="202">
        <f t="shared" si="1"/>
        <v>0.62960000000000005</v>
      </c>
      <c r="D85" s="121">
        <v>1</v>
      </c>
    </row>
    <row r="86" spans="1:4" ht="15.75">
      <c r="A86" s="119" t="s">
        <v>654</v>
      </c>
      <c r="B86" s="120">
        <v>2</v>
      </c>
      <c r="C86" s="202">
        <f t="shared" ref="C86:C149" si="2">3148/100*B86/100</f>
        <v>0.62960000000000005</v>
      </c>
      <c r="D86" s="121">
        <v>1</v>
      </c>
    </row>
    <row r="87" spans="1:4" ht="15.75">
      <c r="A87" s="192" t="s">
        <v>548</v>
      </c>
      <c r="B87" s="193">
        <v>7</v>
      </c>
      <c r="C87" s="203">
        <f t="shared" si="2"/>
        <v>2.2036000000000002</v>
      </c>
      <c r="D87" s="194">
        <v>0</v>
      </c>
    </row>
    <row r="88" spans="1:4" ht="15.75">
      <c r="A88" s="192" t="s">
        <v>558</v>
      </c>
      <c r="B88" s="193">
        <v>4</v>
      </c>
      <c r="C88" s="203">
        <f t="shared" si="2"/>
        <v>1.2592000000000001</v>
      </c>
      <c r="D88" s="194">
        <v>0</v>
      </c>
    </row>
    <row r="89" spans="1:4" ht="15.75">
      <c r="A89" s="192" t="s">
        <v>512</v>
      </c>
      <c r="B89" s="193">
        <v>8</v>
      </c>
      <c r="C89" s="203">
        <f t="shared" si="2"/>
        <v>2.5184000000000002</v>
      </c>
      <c r="D89" s="194">
        <v>0</v>
      </c>
    </row>
    <row r="90" spans="1:4" ht="15.75">
      <c r="A90" s="119" t="s">
        <v>655</v>
      </c>
      <c r="B90" s="120">
        <v>2</v>
      </c>
      <c r="C90" s="202">
        <f t="shared" si="2"/>
        <v>0.62960000000000005</v>
      </c>
      <c r="D90" s="121">
        <v>1</v>
      </c>
    </row>
    <row r="91" spans="1:4" ht="15.75">
      <c r="A91" s="192" t="s">
        <v>487</v>
      </c>
      <c r="B91" s="193">
        <v>58</v>
      </c>
      <c r="C91" s="203">
        <f t="shared" si="2"/>
        <v>18.258399999999998</v>
      </c>
      <c r="D91" s="194">
        <v>0</v>
      </c>
    </row>
    <row r="92" spans="1:4" ht="15.75">
      <c r="A92" s="119" t="s">
        <v>656</v>
      </c>
      <c r="B92" s="120">
        <v>2</v>
      </c>
      <c r="C92" s="202">
        <f t="shared" si="2"/>
        <v>0.62960000000000005</v>
      </c>
      <c r="D92" s="121">
        <v>1</v>
      </c>
    </row>
    <row r="93" spans="1:4" ht="15.75">
      <c r="A93" s="119" t="s">
        <v>657</v>
      </c>
      <c r="B93" s="120">
        <v>2</v>
      </c>
      <c r="C93" s="202">
        <f t="shared" si="2"/>
        <v>0.62960000000000005</v>
      </c>
      <c r="D93" s="121">
        <v>1</v>
      </c>
    </row>
    <row r="94" spans="1:4" ht="15.75">
      <c r="A94" s="119" t="s">
        <v>658</v>
      </c>
      <c r="B94" s="120">
        <v>2</v>
      </c>
      <c r="C94" s="202">
        <f t="shared" si="2"/>
        <v>0.62960000000000005</v>
      </c>
      <c r="D94" s="121">
        <v>1</v>
      </c>
    </row>
    <row r="95" spans="1:4" ht="15.75">
      <c r="A95" s="119" t="s">
        <v>659</v>
      </c>
      <c r="B95" s="120">
        <v>2</v>
      </c>
      <c r="C95" s="202">
        <f t="shared" si="2"/>
        <v>0.62960000000000005</v>
      </c>
      <c r="D95" s="121">
        <v>1</v>
      </c>
    </row>
    <row r="96" spans="1:4" ht="15.75">
      <c r="A96" s="119" t="s">
        <v>660</v>
      </c>
      <c r="B96" s="120">
        <v>2</v>
      </c>
      <c r="C96" s="202">
        <f t="shared" si="2"/>
        <v>0.62960000000000005</v>
      </c>
      <c r="D96" s="121">
        <v>1</v>
      </c>
    </row>
    <row r="97" spans="1:4" ht="15.75">
      <c r="A97" s="119" t="s">
        <v>661</v>
      </c>
      <c r="B97" s="120">
        <v>2</v>
      </c>
      <c r="C97" s="202">
        <f t="shared" si="2"/>
        <v>0.62960000000000005</v>
      </c>
      <c r="D97" s="121">
        <v>1</v>
      </c>
    </row>
    <row r="98" spans="1:4" ht="15.75">
      <c r="A98" s="119" t="s">
        <v>971</v>
      </c>
      <c r="B98" s="120">
        <v>1</v>
      </c>
      <c r="C98" s="202">
        <f t="shared" si="2"/>
        <v>0.31480000000000002</v>
      </c>
      <c r="D98" s="121">
        <v>3</v>
      </c>
    </row>
    <row r="99" spans="1:4" ht="15.75">
      <c r="A99" s="119" t="s">
        <v>972</v>
      </c>
      <c r="B99" s="120">
        <v>1</v>
      </c>
      <c r="C99" s="202">
        <f t="shared" si="2"/>
        <v>0.31480000000000002</v>
      </c>
      <c r="D99" s="121">
        <v>3</v>
      </c>
    </row>
    <row r="100" spans="1:4" ht="15.75">
      <c r="A100" s="192" t="s">
        <v>490</v>
      </c>
      <c r="B100" s="193">
        <v>46</v>
      </c>
      <c r="C100" s="203">
        <f t="shared" si="2"/>
        <v>14.480799999999999</v>
      </c>
      <c r="D100" s="194">
        <v>0</v>
      </c>
    </row>
    <row r="101" spans="1:4" ht="15.75">
      <c r="A101" s="192" t="s">
        <v>559</v>
      </c>
      <c r="B101" s="193">
        <v>4</v>
      </c>
      <c r="C101" s="203">
        <f t="shared" si="2"/>
        <v>1.2592000000000001</v>
      </c>
      <c r="D101" s="194">
        <v>0</v>
      </c>
    </row>
    <row r="102" spans="1:4" ht="15.75">
      <c r="A102" s="119" t="s">
        <v>973</v>
      </c>
      <c r="B102" s="120">
        <v>1</v>
      </c>
      <c r="C102" s="202">
        <f t="shared" si="2"/>
        <v>0.31480000000000002</v>
      </c>
      <c r="D102" s="121">
        <v>3</v>
      </c>
    </row>
    <row r="103" spans="1:4" ht="15.75">
      <c r="A103" s="192" t="s">
        <v>560</v>
      </c>
      <c r="B103" s="193">
        <v>4</v>
      </c>
      <c r="C103" s="203">
        <f t="shared" si="2"/>
        <v>1.2592000000000001</v>
      </c>
      <c r="D103" s="194">
        <v>0</v>
      </c>
    </row>
    <row r="104" spans="1:4" ht="15.75">
      <c r="A104" s="119" t="s">
        <v>974</v>
      </c>
      <c r="B104" s="120">
        <v>1</v>
      </c>
      <c r="C104" s="202">
        <f t="shared" si="2"/>
        <v>0.31480000000000002</v>
      </c>
      <c r="D104" s="121">
        <v>3</v>
      </c>
    </row>
    <row r="105" spans="1:4" ht="15.75">
      <c r="A105" s="119" t="s">
        <v>975</v>
      </c>
      <c r="B105" s="120">
        <v>1</v>
      </c>
      <c r="C105" s="202">
        <f t="shared" si="2"/>
        <v>0.31480000000000002</v>
      </c>
      <c r="D105" s="121">
        <v>3</v>
      </c>
    </row>
    <row r="106" spans="1:4" ht="15.75">
      <c r="A106" s="119" t="s">
        <v>976</v>
      </c>
      <c r="B106" s="120">
        <v>1</v>
      </c>
      <c r="C106" s="202">
        <f t="shared" si="2"/>
        <v>0.31480000000000002</v>
      </c>
      <c r="D106" s="121">
        <v>3</v>
      </c>
    </row>
    <row r="107" spans="1:4" ht="15.75">
      <c r="A107" s="192" t="s">
        <v>513</v>
      </c>
      <c r="B107" s="193">
        <v>10</v>
      </c>
      <c r="C107" s="203">
        <f t="shared" si="2"/>
        <v>3.1480000000000001</v>
      </c>
      <c r="D107" s="194">
        <v>0</v>
      </c>
    </row>
    <row r="108" spans="1:4" ht="15.75">
      <c r="A108" s="119" t="s">
        <v>977</v>
      </c>
      <c r="B108" s="120">
        <v>1</v>
      </c>
      <c r="C108" s="202">
        <f t="shared" si="2"/>
        <v>0.31480000000000002</v>
      </c>
      <c r="D108" s="121">
        <v>3</v>
      </c>
    </row>
    <row r="109" spans="1:4" ht="15.75">
      <c r="A109" s="119" t="s">
        <v>662</v>
      </c>
      <c r="B109" s="120">
        <v>2</v>
      </c>
      <c r="C109" s="202">
        <f t="shared" si="2"/>
        <v>0.62960000000000005</v>
      </c>
      <c r="D109" s="121">
        <v>1</v>
      </c>
    </row>
    <row r="110" spans="1:4" ht="15.75">
      <c r="A110" s="119" t="s">
        <v>663</v>
      </c>
      <c r="B110" s="120">
        <v>2</v>
      </c>
      <c r="C110" s="202">
        <f t="shared" si="2"/>
        <v>0.62960000000000005</v>
      </c>
      <c r="D110" s="121">
        <v>1</v>
      </c>
    </row>
    <row r="111" spans="1:4" ht="15.75">
      <c r="A111" s="192" t="s">
        <v>561</v>
      </c>
      <c r="B111" s="193">
        <v>4</v>
      </c>
      <c r="C111" s="203">
        <f t="shared" si="2"/>
        <v>1.2592000000000001</v>
      </c>
      <c r="D111" s="194">
        <v>0</v>
      </c>
    </row>
    <row r="112" spans="1:4" ht="15.75">
      <c r="A112" s="119" t="s">
        <v>978</v>
      </c>
      <c r="B112" s="120">
        <v>1</v>
      </c>
      <c r="C112" s="202">
        <f t="shared" si="2"/>
        <v>0.31480000000000002</v>
      </c>
      <c r="D112" s="121">
        <v>3</v>
      </c>
    </row>
    <row r="113" spans="1:4" ht="15.75">
      <c r="A113" s="192" t="s">
        <v>506</v>
      </c>
      <c r="B113" s="193">
        <v>16</v>
      </c>
      <c r="C113" s="203">
        <f t="shared" si="2"/>
        <v>5.0368000000000004</v>
      </c>
      <c r="D113" s="194">
        <v>0</v>
      </c>
    </row>
    <row r="114" spans="1:4" ht="15.75">
      <c r="A114" s="192" t="s">
        <v>231</v>
      </c>
      <c r="B114" s="193">
        <v>4</v>
      </c>
      <c r="C114" s="203">
        <f t="shared" si="2"/>
        <v>1.2592000000000001</v>
      </c>
      <c r="D114" s="194">
        <v>0</v>
      </c>
    </row>
    <row r="115" spans="1:4" ht="15.75">
      <c r="A115" s="119" t="s">
        <v>979</v>
      </c>
      <c r="B115" s="120">
        <v>1</v>
      </c>
      <c r="C115" s="202">
        <f t="shared" si="2"/>
        <v>0.31480000000000002</v>
      </c>
      <c r="D115" s="121">
        <v>3</v>
      </c>
    </row>
    <row r="116" spans="1:4" ht="15.75">
      <c r="A116" s="192" t="s">
        <v>562</v>
      </c>
      <c r="B116" s="193">
        <v>6</v>
      </c>
      <c r="C116" s="203">
        <f t="shared" si="2"/>
        <v>1.8888</v>
      </c>
      <c r="D116" s="194">
        <v>0</v>
      </c>
    </row>
    <row r="117" spans="1:4" ht="15.75">
      <c r="A117" s="119" t="s">
        <v>664</v>
      </c>
      <c r="B117" s="120">
        <v>2</v>
      </c>
      <c r="C117" s="202">
        <f t="shared" si="2"/>
        <v>0.62960000000000005</v>
      </c>
      <c r="D117" s="121">
        <v>1</v>
      </c>
    </row>
    <row r="118" spans="1:4" ht="15.75">
      <c r="A118" s="119" t="s">
        <v>665</v>
      </c>
      <c r="B118" s="120">
        <v>2</v>
      </c>
      <c r="C118" s="202">
        <f t="shared" si="2"/>
        <v>0.62960000000000005</v>
      </c>
      <c r="D118" s="121">
        <v>1</v>
      </c>
    </row>
    <row r="119" spans="1:4" ht="15.75">
      <c r="A119" s="192" t="s">
        <v>549</v>
      </c>
      <c r="B119" s="193">
        <v>7</v>
      </c>
      <c r="C119" s="203">
        <f t="shared" si="2"/>
        <v>2.2036000000000002</v>
      </c>
      <c r="D119" s="194">
        <v>0</v>
      </c>
    </row>
    <row r="120" spans="1:4" ht="15.75">
      <c r="A120" s="119" t="s">
        <v>666</v>
      </c>
      <c r="B120" s="120">
        <v>2</v>
      </c>
      <c r="C120" s="202">
        <f t="shared" si="2"/>
        <v>0.62960000000000005</v>
      </c>
      <c r="D120" s="121">
        <v>1</v>
      </c>
    </row>
    <row r="121" spans="1:4" ht="15.75">
      <c r="A121" s="119" t="s">
        <v>667</v>
      </c>
      <c r="B121" s="120">
        <v>2</v>
      </c>
      <c r="C121" s="202">
        <f t="shared" si="2"/>
        <v>0.62960000000000005</v>
      </c>
      <c r="D121" s="121">
        <v>1</v>
      </c>
    </row>
    <row r="122" spans="1:4" ht="15.75">
      <c r="A122" s="119" t="s">
        <v>668</v>
      </c>
      <c r="B122" s="120">
        <v>2</v>
      </c>
      <c r="C122" s="202">
        <f t="shared" si="2"/>
        <v>0.62960000000000005</v>
      </c>
      <c r="D122" s="121">
        <v>1</v>
      </c>
    </row>
    <row r="123" spans="1:4" ht="15.75">
      <c r="A123" s="192" t="s">
        <v>499</v>
      </c>
      <c r="B123" s="193">
        <v>19</v>
      </c>
      <c r="C123" s="203">
        <f t="shared" si="2"/>
        <v>5.9812000000000003</v>
      </c>
      <c r="D123" s="194">
        <v>0</v>
      </c>
    </row>
    <row r="124" spans="1:4" ht="15.75">
      <c r="A124" s="119" t="s">
        <v>669</v>
      </c>
      <c r="B124" s="120">
        <v>2</v>
      </c>
      <c r="C124" s="202">
        <f t="shared" si="2"/>
        <v>0.62960000000000005</v>
      </c>
      <c r="D124" s="121">
        <v>1</v>
      </c>
    </row>
    <row r="125" spans="1:4" ht="15.75">
      <c r="A125" s="192" t="s">
        <v>251</v>
      </c>
      <c r="B125" s="193">
        <v>8</v>
      </c>
      <c r="C125" s="203">
        <f t="shared" si="2"/>
        <v>2.5184000000000002</v>
      </c>
      <c r="D125" s="194">
        <v>0</v>
      </c>
    </row>
    <row r="126" spans="1:4" ht="15.75">
      <c r="A126" s="119" t="s">
        <v>670</v>
      </c>
      <c r="B126" s="120">
        <v>2</v>
      </c>
      <c r="C126" s="202">
        <f t="shared" si="2"/>
        <v>0.62960000000000005</v>
      </c>
      <c r="D126" s="121">
        <v>1</v>
      </c>
    </row>
    <row r="127" spans="1:4" ht="15.75">
      <c r="A127" s="119" t="s">
        <v>671</v>
      </c>
      <c r="B127" s="120">
        <v>2</v>
      </c>
      <c r="C127" s="202">
        <f t="shared" si="2"/>
        <v>0.62960000000000005</v>
      </c>
      <c r="D127" s="121">
        <v>1</v>
      </c>
    </row>
    <row r="128" spans="1:4" ht="15.75">
      <c r="A128" s="192" t="s">
        <v>563</v>
      </c>
      <c r="B128" s="193">
        <v>4</v>
      </c>
      <c r="C128" s="203">
        <f t="shared" si="2"/>
        <v>1.2592000000000001</v>
      </c>
      <c r="D128" s="194">
        <v>0</v>
      </c>
    </row>
    <row r="129" spans="1:4" ht="15.75">
      <c r="A129" s="119" t="s">
        <v>672</v>
      </c>
      <c r="B129" s="120">
        <v>2</v>
      </c>
      <c r="C129" s="202">
        <f t="shared" si="2"/>
        <v>0.62960000000000005</v>
      </c>
      <c r="D129" s="121">
        <v>1</v>
      </c>
    </row>
    <row r="130" spans="1:4" ht="15.75">
      <c r="A130" s="119" t="s">
        <v>673</v>
      </c>
      <c r="B130" s="120">
        <v>2</v>
      </c>
      <c r="C130" s="202">
        <f t="shared" si="2"/>
        <v>0.62960000000000005</v>
      </c>
      <c r="D130" s="121">
        <v>1</v>
      </c>
    </row>
    <row r="131" spans="1:4" ht="15.75">
      <c r="A131" s="192" t="s">
        <v>402</v>
      </c>
      <c r="B131" s="193">
        <v>4</v>
      </c>
      <c r="C131" s="203">
        <f t="shared" si="2"/>
        <v>1.2592000000000001</v>
      </c>
      <c r="D131" s="194">
        <v>0</v>
      </c>
    </row>
    <row r="132" spans="1:4" ht="15.75">
      <c r="A132" s="119" t="s">
        <v>674</v>
      </c>
      <c r="B132" s="120">
        <v>2</v>
      </c>
      <c r="C132" s="202">
        <f t="shared" si="2"/>
        <v>0.62960000000000005</v>
      </c>
      <c r="D132" s="121">
        <v>1</v>
      </c>
    </row>
    <row r="133" spans="1:4" ht="15.75">
      <c r="A133" s="119" t="s">
        <v>675</v>
      </c>
      <c r="B133" s="120">
        <v>2</v>
      </c>
      <c r="C133" s="202">
        <f t="shared" si="2"/>
        <v>0.62960000000000005</v>
      </c>
      <c r="D133" s="121">
        <v>1</v>
      </c>
    </row>
    <row r="134" spans="1:4" ht="15.75">
      <c r="A134" s="119" t="s">
        <v>676</v>
      </c>
      <c r="B134" s="120">
        <v>2</v>
      </c>
      <c r="C134" s="202">
        <f t="shared" si="2"/>
        <v>0.62960000000000005</v>
      </c>
      <c r="D134" s="121">
        <v>1</v>
      </c>
    </row>
    <row r="135" spans="1:4" ht="15.75">
      <c r="A135" s="119" t="s">
        <v>677</v>
      </c>
      <c r="B135" s="120">
        <v>2</v>
      </c>
      <c r="C135" s="202">
        <f t="shared" si="2"/>
        <v>0.62960000000000005</v>
      </c>
      <c r="D135" s="121">
        <v>1</v>
      </c>
    </row>
    <row r="136" spans="1:4" ht="15.75">
      <c r="A136" s="119" t="s">
        <v>678</v>
      </c>
      <c r="B136" s="120">
        <v>2</v>
      </c>
      <c r="C136" s="202">
        <f t="shared" si="2"/>
        <v>0.62960000000000005</v>
      </c>
      <c r="D136" s="121">
        <v>1</v>
      </c>
    </row>
    <row r="137" spans="1:4" ht="15.75">
      <c r="A137" s="119" t="s">
        <v>980</v>
      </c>
      <c r="B137" s="120">
        <v>1</v>
      </c>
      <c r="C137" s="202">
        <f t="shared" si="2"/>
        <v>0.31480000000000002</v>
      </c>
      <c r="D137" s="121">
        <v>3</v>
      </c>
    </row>
    <row r="138" spans="1:4" ht="15.75">
      <c r="A138" s="119" t="s">
        <v>679</v>
      </c>
      <c r="B138" s="120">
        <v>2</v>
      </c>
      <c r="C138" s="202">
        <f t="shared" si="2"/>
        <v>0.62960000000000005</v>
      </c>
      <c r="D138" s="121">
        <v>1</v>
      </c>
    </row>
    <row r="139" spans="1:4" ht="15.75">
      <c r="A139" s="119" t="s">
        <v>253</v>
      </c>
      <c r="B139" s="120">
        <v>2</v>
      </c>
      <c r="C139" s="202">
        <f t="shared" si="2"/>
        <v>0.62960000000000005</v>
      </c>
      <c r="D139" s="121">
        <v>1</v>
      </c>
    </row>
    <row r="140" spans="1:4" ht="15.75">
      <c r="A140" s="119" t="s">
        <v>680</v>
      </c>
      <c r="B140" s="120">
        <v>2</v>
      </c>
      <c r="C140" s="202">
        <f t="shared" si="2"/>
        <v>0.62960000000000005</v>
      </c>
      <c r="D140" s="121">
        <v>1</v>
      </c>
    </row>
    <row r="141" spans="1:4" ht="15.75">
      <c r="A141" s="119" t="s">
        <v>681</v>
      </c>
      <c r="B141" s="120">
        <v>2</v>
      </c>
      <c r="C141" s="202">
        <f t="shared" si="2"/>
        <v>0.62960000000000005</v>
      </c>
      <c r="D141" s="121">
        <v>1</v>
      </c>
    </row>
    <row r="142" spans="1:4" ht="15.75">
      <c r="A142" s="119" t="s">
        <v>981</v>
      </c>
      <c r="B142" s="120">
        <v>1</v>
      </c>
      <c r="C142" s="202">
        <f t="shared" si="2"/>
        <v>0.31480000000000002</v>
      </c>
      <c r="D142" s="121">
        <v>3</v>
      </c>
    </row>
    <row r="143" spans="1:4" ht="15.75">
      <c r="A143" s="119" t="s">
        <v>1288</v>
      </c>
      <c r="B143" s="120">
        <v>1</v>
      </c>
      <c r="C143" s="202">
        <f t="shared" si="2"/>
        <v>0.31480000000000002</v>
      </c>
      <c r="D143" s="121">
        <v>3</v>
      </c>
    </row>
    <row r="144" spans="1:4" ht="15.75">
      <c r="A144" s="119" t="s">
        <v>682</v>
      </c>
      <c r="B144" s="120">
        <v>2</v>
      </c>
      <c r="C144" s="202">
        <f t="shared" si="2"/>
        <v>0.62960000000000005</v>
      </c>
      <c r="D144" s="121">
        <v>1</v>
      </c>
    </row>
    <row r="145" spans="1:4" ht="15.75">
      <c r="A145" s="192" t="s">
        <v>431</v>
      </c>
      <c r="B145" s="193">
        <v>8</v>
      </c>
      <c r="C145" s="203">
        <f t="shared" si="2"/>
        <v>2.5184000000000002</v>
      </c>
      <c r="D145" s="194">
        <v>0</v>
      </c>
    </row>
    <row r="146" spans="1:4" ht="15.75">
      <c r="A146" s="119" t="s">
        <v>982</v>
      </c>
      <c r="B146" s="120">
        <v>1</v>
      </c>
      <c r="C146" s="202">
        <f t="shared" si="2"/>
        <v>0.31480000000000002</v>
      </c>
      <c r="D146" s="121">
        <v>3</v>
      </c>
    </row>
    <row r="147" spans="1:4" ht="15.75">
      <c r="A147" s="119" t="s">
        <v>683</v>
      </c>
      <c r="B147" s="120">
        <v>2</v>
      </c>
      <c r="C147" s="202">
        <f t="shared" si="2"/>
        <v>0.62960000000000005</v>
      </c>
      <c r="D147" s="121">
        <v>1</v>
      </c>
    </row>
    <row r="148" spans="1:4" ht="15.75">
      <c r="A148" s="119" t="s">
        <v>983</v>
      </c>
      <c r="B148" s="120">
        <v>1</v>
      </c>
      <c r="C148" s="202">
        <f t="shared" si="2"/>
        <v>0.31480000000000002</v>
      </c>
      <c r="D148" s="121">
        <v>3</v>
      </c>
    </row>
    <row r="149" spans="1:4" ht="15.75">
      <c r="A149" s="119" t="s">
        <v>984</v>
      </c>
      <c r="B149" s="120">
        <v>1</v>
      </c>
      <c r="C149" s="202">
        <f t="shared" si="2"/>
        <v>0.31480000000000002</v>
      </c>
      <c r="D149" s="121">
        <v>3</v>
      </c>
    </row>
    <row r="150" spans="1:4" ht="15.75">
      <c r="A150" s="192" t="s">
        <v>564</v>
      </c>
      <c r="B150" s="193">
        <v>4</v>
      </c>
      <c r="C150" s="203">
        <f t="shared" ref="C150:C213" si="3">3148/100*B150/100</f>
        <v>1.2592000000000001</v>
      </c>
      <c r="D150" s="194">
        <v>0</v>
      </c>
    </row>
    <row r="151" spans="1:4" ht="15.75">
      <c r="A151" s="119" t="s">
        <v>684</v>
      </c>
      <c r="B151" s="120">
        <v>2</v>
      </c>
      <c r="C151" s="202">
        <f t="shared" si="3"/>
        <v>0.62960000000000005</v>
      </c>
      <c r="D151" s="121">
        <v>1</v>
      </c>
    </row>
    <row r="152" spans="1:4" ht="15.75">
      <c r="A152" s="119" t="s">
        <v>685</v>
      </c>
      <c r="B152" s="120">
        <v>2</v>
      </c>
      <c r="C152" s="202">
        <f t="shared" si="3"/>
        <v>0.62960000000000005</v>
      </c>
      <c r="D152" s="121">
        <v>1</v>
      </c>
    </row>
    <row r="153" spans="1:4" ht="15.75">
      <c r="A153" s="119" t="s">
        <v>686</v>
      </c>
      <c r="B153" s="120">
        <v>2</v>
      </c>
      <c r="C153" s="202">
        <f t="shared" si="3"/>
        <v>0.62960000000000005</v>
      </c>
      <c r="D153" s="121">
        <v>1</v>
      </c>
    </row>
    <row r="154" spans="1:4" ht="15.75">
      <c r="A154" s="192" t="s">
        <v>565</v>
      </c>
      <c r="B154" s="193">
        <v>4</v>
      </c>
      <c r="C154" s="203">
        <f t="shared" si="3"/>
        <v>1.2592000000000001</v>
      </c>
      <c r="D154" s="194">
        <v>0</v>
      </c>
    </row>
    <row r="155" spans="1:4" ht="15.75">
      <c r="A155" s="119" t="s">
        <v>687</v>
      </c>
      <c r="B155" s="120">
        <v>2</v>
      </c>
      <c r="C155" s="202">
        <f t="shared" si="3"/>
        <v>0.62960000000000005</v>
      </c>
      <c r="D155" s="121">
        <v>1</v>
      </c>
    </row>
    <row r="156" spans="1:4" ht="15.75">
      <c r="A156" s="119" t="s">
        <v>688</v>
      </c>
      <c r="B156" s="120">
        <v>2</v>
      </c>
      <c r="C156" s="202">
        <f t="shared" si="3"/>
        <v>0.62960000000000005</v>
      </c>
      <c r="D156" s="121">
        <v>1</v>
      </c>
    </row>
    <row r="157" spans="1:4" ht="15.75">
      <c r="A157" s="119" t="s">
        <v>985</v>
      </c>
      <c r="B157" s="120">
        <v>1</v>
      </c>
      <c r="C157" s="202">
        <f t="shared" si="3"/>
        <v>0.31480000000000002</v>
      </c>
      <c r="D157" s="121">
        <v>3</v>
      </c>
    </row>
    <row r="158" spans="1:4" ht="15.75">
      <c r="A158" s="119" t="s">
        <v>689</v>
      </c>
      <c r="B158" s="120">
        <v>2</v>
      </c>
      <c r="C158" s="202">
        <f t="shared" si="3"/>
        <v>0.62960000000000005</v>
      </c>
      <c r="D158" s="121">
        <v>1</v>
      </c>
    </row>
    <row r="159" spans="1:4" ht="15.75">
      <c r="A159" s="119" t="s">
        <v>690</v>
      </c>
      <c r="B159" s="120">
        <v>2</v>
      </c>
      <c r="C159" s="202">
        <f t="shared" si="3"/>
        <v>0.62960000000000005</v>
      </c>
      <c r="D159" s="121">
        <v>1</v>
      </c>
    </row>
    <row r="160" spans="1:4" ht="15.75">
      <c r="A160" s="119" t="s">
        <v>691</v>
      </c>
      <c r="B160" s="120">
        <v>2</v>
      </c>
      <c r="C160" s="202">
        <f t="shared" si="3"/>
        <v>0.62960000000000005</v>
      </c>
      <c r="D160" s="121">
        <v>1</v>
      </c>
    </row>
    <row r="161" spans="1:4" ht="15.75">
      <c r="A161" s="119" t="s">
        <v>986</v>
      </c>
      <c r="B161" s="120">
        <v>1</v>
      </c>
      <c r="C161" s="202">
        <f t="shared" si="3"/>
        <v>0.31480000000000002</v>
      </c>
      <c r="D161" s="121">
        <v>3</v>
      </c>
    </row>
    <row r="162" spans="1:4" ht="15.75">
      <c r="A162" s="119" t="s">
        <v>692</v>
      </c>
      <c r="B162" s="120">
        <v>2</v>
      </c>
      <c r="C162" s="202">
        <f t="shared" si="3"/>
        <v>0.62960000000000005</v>
      </c>
      <c r="D162" s="121">
        <v>1</v>
      </c>
    </row>
    <row r="163" spans="1:4" ht="15.75">
      <c r="A163" s="119" t="s">
        <v>693</v>
      </c>
      <c r="B163" s="120">
        <v>2</v>
      </c>
      <c r="C163" s="202">
        <f t="shared" si="3"/>
        <v>0.62960000000000005</v>
      </c>
      <c r="D163" s="121">
        <v>1</v>
      </c>
    </row>
    <row r="164" spans="1:4" ht="15.75">
      <c r="A164" s="119" t="s">
        <v>694</v>
      </c>
      <c r="B164" s="120">
        <v>2</v>
      </c>
      <c r="C164" s="202">
        <f t="shared" si="3"/>
        <v>0.62960000000000005</v>
      </c>
      <c r="D164" s="121">
        <v>1</v>
      </c>
    </row>
    <row r="165" spans="1:4" ht="15.75">
      <c r="A165" s="119" t="s">
        <v>695</v>
      </c>
      <c r="B165" s="120">
        <v>2</v>
      </c>
      <c r="C165" s="202">
        <f t="shared" si="3"/>
        <v>0.62960000000000005</v>
      </c>
      <c r="D165" s="121">
        <v>1</v>
      </c>
    </row>
    <row r="166" spans="1:4" ht="15.75">
      <c r="A166" s="119" t="s">
        <v>696</v>
      </c>
      <c r="B166" s="120">
        <v>2</v>
      </c>
      <c r="C166" s="202">
        <f t="shared" si="3"/>
        <v>0.62960000000000005</v>
      </c>
      <c r="D166" s="121">
        <v>1</v>
      </c>
    </row>
    <row r="167" spans="1:4" ht="15.75">
      <c r="A167" s="119" t="s">
        <v>987</v>
      </c>
      <c r="B167" s="120">
        <v>1</v>
      </c>
      <c r="C167" s="202">
        <f t="shared" si="3"/>
        <v>0.31480000000000002</v>
      </c>
      <c r="D167" s="121">
        <v>3</v>
      </c>
    </row>
    <row r="168" spans="1:4" ht="15.75">
      <c r="A168" s="119" t="s">
        <v>697</v>
      </c>
      <c r="B168" s="120">
        <v>2</v>
      </c>
      <c r="C168" s="202">
        <f t="shared" si="3"/>
        <v>0.62960000000000005</v>
      </c>
      <c r="D168" s="121">
        <v>1</v>
      </c>
    </row>
    <row r="169" spans="1:4" ht="15.75">
      <c r="A169" s="192" t="s">
        <v>532</v>
      </c>
      <c r="B169" s="193">
        <v>6</v>
      </c>
      <c r="C169" s="203">
        <f t="shared" si="3"/>
        <v>1.8888</v>
      </c>
      <c r="D169" s="194">
        <v>0</v>
      </c>
    </row>
    <row r="170" spans="1:4" ht="15.75">
      <c r="A170" s="119" t="s">
        <v>988</v>
      </c>
      <c r="B170" s="120">
        <v>1</v>
      </c>
      <c r="C170" s="202">
        <f t="shared" si="3"/>
        <v>0.31480000000000002</v>
      </c>
      <c r="D170" s="121">
        <v>3</v>
      </c>
    </row>
    <row r="171" spans="1:4" ht="15.75">
      <c r="A171" s="119" t="s">
        <v>989</v>
      </c>
      <c r="B171" s="120">
        <v>1</v>
      </c>
      <c r="C171" s="202">
        <f t="shared" si="3"/>
        <v>0.31480000000000002</v>
      </c>
      <c r="D171" s="121">
        <v>3</v>
      </c>
    </row>
    <row r="172" spans="1:4" ht="15.75">
      <c r="A172" s="119" t="s">
        <v>698</v>
      </c>
      <c r="B172" s="120">
        <v>2</v>
      </c>
      <c r="C172" s="202">
        <f t="shared" si="3"/>
        <v>0.62960000000000005</v>
      </c>
      <c r="D172" s="121">
        <v>1</v>
      </c>
    </row>
    <row r="173" spans="1:4" ht="15.75">
      <c r="A173" s="119" t="s">
        <v>990</v>
      </c>
      <c r="B173" s="120">
        <v>1</v>
      </c>
      <c r="C173" s="202">
        <f t="shared" si="3"/>
        <v>0.31480000000000002</v>
      </c>
      <c r="D173" s="121">
        <v>3</v>
      </c>
    </row>
    <row r="174" spans="1:4" ht="15.75">
      <c r="A174" s="119" t="s">
        <v>699</v>
      </c>
      <c r="B174" s="120">
        <v>2</v>
      </c>
      <c r="C174" s="202">
        <f t="shared" si="3"/>
        <v>0.62960000000000005</v>
      </c>
      <c r="D174" s="121">
        <v>1</v>
      </c>
    </row>
    <row r="175" spans="1:4" ht="15.75">
      <c r="A175" s="119" t="s">
        <v>700</v>
      </c>
      <c r="B175" s="120">
        <v>2</v>
      </c>
      <c r="C175" s="202">
        <f t="shared" si="3"/>
        <v>0.62960000000000005</v>
      </c>
      <c r="D175" s="121">
        <v>1</v>
      </c>
    </row>
    <row r="176" spans="1:4" ht="15.75">
      <c r="A176" s="119" t="s">
        <v>991</v>
      </c>
      <c r="B176" s="120">
        <v>1</v>
      </c>
      <c r="C176" s="202">
        <f t="shared" si="3"/>
        <v>0.31480000000000002</v>
      </c>
      <c r="D176" s="121">
        <v>3</v>
      </c>
    </row>
    <row r="177" spans="1:4" ht="15.75">
      <c r="A177" s="192" t="s">
        <v>566</v>
      </c>
      <c r="B177" s="193">
        <v>4</v>
      </c>
      <c r="C177" s="203">
        <f t="shared" si="3"/>
        <v>1.2592000000000001</v>
      </c>
      <c r="D177" s="194">
        <v>0</v>
      </c>
    </row>
    <row r="178" spans="1:4" ht="15.75">
      <c r="A178" s="192" t="s">
        <v>567</v>
      </c>
      <c r="B178" s="193">
        <v>4</v>
      </c>
      <c r="C178" s="203">
        <f t="shared" si="3"/>
        <v>1.2592000000000001</v>
      </c>
      <c r="D178" s="194">
        <v>0</v>
      </c>
    </row>
    <row r="179" spans="1:4" ht="15.75">
      <c r="A179" s="119" t="s">
        <v>992</v>
      </c>
      <c r="B179" s="120">
        <v>1</v>
      </c>
      <c r="C179" s="202">
        <f t="shared" si="3"/>
        <v>0.31480000000000002</v>
      </c>
      <c r="D179" s="121">
        <v>3</v>
      </c>
    </row>
    <row r="180" spans="1:4" ht="15.75">
      <c r="A180" s="119" t="s">
        <v>993</v>
      </c>
      <c r="B180" s="120">
        <v>1</v>
      </c>
      <c r="C180" s="202">
        <f t="shared" si="3"/>
        <v>0.31480000000000002</v>
      </c>
      <c r="D180" s="121">
        <v>3</v>
      </c>
    </row>
    <row r="181" spans="1:4" ht="15.75">
      <c r="A181" s="119" t="s">
        <v>701</v>
      </c>
      <c r="B181" s="120">
        <v>2</v>
      </c>
      <c r="C181" s="202">
        <f t="shared" si="3"/>
        <v>0.62960000000000005</v>
      </c>
      <c r="D181" s="121">
        <v>1</v>
      </c>
    </row>
    <row r="182" spans="1:4" ht="15.75">
      <c r="A182" s="119" t="s">
        <v>702</v>
      </c>
      <c r="B182" s="120">
        <v>2</v>
      </c>
      <c r="C182" s="202">
        <f t="shared" si="3"/>
        <v>0.62960000000000005</v>
      </c>
      <c r="D182" s="121">
        <v>1</v>
      </c>
    </row>
    <row r="183" spans="1:4" ht="15.75">
      <c r="A183" s="119" t="s">
        <v>703</v>
      </c>
      <c r="B183" s="120">
        <v>2</v>
      </c>
      <c r="C183" s="202">
        <f t="shared" si="3"/>
        <v>0.62960000000000005</v>
      </c>
      <c r="D183" s="121">
        <v>1</v>
      </c>
    </row>
    <row r="184" spans="1:4" ht="15.75">
      <c r="A184" s="119" t="s">
        <v>704</v>
      </c>
      <c r="B184" s="120">
        <v>2</v>
      </c>
      <c r="C184" s="202">
        <f t="shared" si="3"/>
        <v>0.62960000000000005</v>
      </c>
      <c r="D184" s="121">
        <v>1</v>
      </c>
    </row>
    <row r="185" spans="1:4" ht="15.75">
      <c r="A185" s="119" t="s">
        <v>705</v>
      </c>
      <c r="B185" s="120">
        <v>2</v>
      </c>
      <c r="C185" s="202">
        <f t="shared" si="3"/>
        <v>0.62960000000000005</v>
      </c>
      <c r="D185" s="121">
        <v>1</v>
      </c>
    </row>
    <row r="186" spans="1:4" ht="15.75">
      <c r="A186" s="119" t="s">
        <v>706</v>
      </c>
      <c r="B186" s="120">
        <v>2</v>
      </c>
      <c r="C186" s="202">
        <f t="shared" si="3"/>
        <v>0.62960000000000005</v>
      </c>
      <c r="D186" s="121">
        <v>1</v>
      </c>
    </row>
    <row r="187" spans="1:4" ht="15.75">
      <c r="A187" s="119" t="s">
        <v>994</v>
      </c>
      <c r="B187" s="120">
        <v>1</v>
      </c>
      <c r="C187" s="202">
        <f t="shared" si="3"/>
        <v>0.31480000000000002</v>
      </c>
      <c r="D187" s="121">
        <v>3</v>
      </c>
    </row>
    <row r="188" spans="1:4" ht="15.75">
      <c r="A188" s="119" t="s">
        <v>707</v>
      </c>
      <c r="B188" s="120">
        <v>2</v>
      </c>
      <c r="C188" s="202">
        <f t="shared" si="3"/>
        <v>0.62960000000000005</v>
      </c>
      <c r="D188" s="121">
        <v>1</v>
      </c>
    </row>
    <row r="189" spans="1:4" ht="15.75">
      <c r="A189" s="119" t="s">
        <v>995</v>
      </c>
      <c r="B189" s="120">
        <v>1</v>
      </c>
      <c r="C189" s="202">
        <f t="shared" si="3"/>
        <v>0.31480000000000002</v>
      </c>
      <c r="D189" s="121">
        <v>3</v>
      </c>
    </row>
    <row r="190" spans="1:4" ht="15.75">
      <c r="A190" s="119" t="s">
        <v>996</v>
      </c>
      <c r="B190" s="120">
        <v>1</v>
      </c>
      <c r="C190" s="202">
        <f t="shared" si="3"/>
        <v>0.31480000000000002</v>
      </c>
      <c r="D190" s="121">
        <v>3</v>
      </c>
    </row>
    <row r="191" spans="1:4" ht="15.75">
      <c r="A191" s="119" t="s">
        <v>997</v>
      </c>
      <c r="B191" s="120">
        <v>1</v>
      </c>
      <c r="C191" s="202">
        <f t="shared" si="3"/>
        <v>0.31480000000000002</v>
      </c>
      <c r="D191" s="121">
        <v>3</v>
      </c>
    </row>
    <row r="192" spans="1:4" ht="15.75">
      <c r="A192" s="119" t="s">
        <v>998</v>
      </c>
      <c r="B192" s="120">
        <v>1</v>
      </c>
      <c r="C192" s="202">
        <f t="shared" si="3"/>
        <v>0.31480000000000002</v>
      </c>
      <c r="D192" s="121">
        <v>3</v>
      </c>
    </row>
    <row r="193" spans="1:4" ht="15.75">
      <c r="A193" s="192" t="s">
        <v>198</v>
      </c>
      <c r="B193" s="193">
        <v>12</v>
      </c>
      <c r="C193" s="203">
        <f t="shared" si="3"/>
        <v>3.7776000000000001</v>
      </c>
      <c r="D193" s="194">
        <v>0</v>
      </c>
    </row>
    <row r="194" spans="1:4" ht="15.75">
      <c r="A194" s="119" t="s">
        <v>708</v>
      </c>
      <c r="B194" s="120">
        <v>2</v>
      </c>
      <c r="C194" s="202">
        <f t="shared" si="3"/>
        <v>0.62960000000000005</v>
      </c>
      <c r="D194" s="121">
        <v>1</v>
      </c>
    </row>
    <row r="195" spans="1:4" ht="15.75">
      <c r="A195" s="119" t="s">
        <v>709</v>
      </c>
      <c r="B195" s="120">
        <v>2</v>
      </c>
      <c r="C195" s="202">
        <f t="shared" si="3"/>
        <v>0.62960000000000005</v>
      </c>
      <c r="D195" s="121">
        <v>1</v>
      </c>
    </row>
    <row r="196" spans="1:4" ht="15.75">
      <c r="A196" s="192" t="s">
        <v>485</v>
      </c>
      <c r="B196" s="193">
        <v>82</v>
      </c>
      <c r="C196" s="203">
        <f t="shared" si="3"/>
        <v>25.813600000000001</v>
      </c>
      <c r="D196" s="194">
        <v>0</v>
      </c>
    </row>
    <row r="197" spans="1:4" ht="15.75">
      <c r="A197" s="119" t="s">
        <v>710</v>
      </c>
      <c r="B197" s="120">
        <v>2</v>
      </c>
      <c r="C197" s="202">
        <f t="shared" si="3"/>
        <v>0.62960000000000005</v>
      </c>
      <c r="D197" s="121">
        <v>1</v>
      </c>
    </row>
    <row r="198" spans="1:4" ht="15.75">
      <c r="A198" s="119" t="s">
        <v>711</v>
      </c>
      <c r="B198" s="120">
        <v>2</v>
      </c>
      <c r="C198" s="202">
        <f t="shared" si="3"/>
        <v>0.62960000000000005</v>
      </c>
      <c r="D198" s="121">
        <v>1</v>
      </c>
    </row>
    <row r="199" spans="1:4" ht="15.75">
      <c r="A199" s="119" t="s">
        <v>712</v>
      </c>
      <c r="B199" s="120">
        <v>2</v>
      </c>
      <c r="C199" s="202">
        <f t="shared" si="3"/>
        <v>0.62960000000000005</v>
      </c>
      <c r="D199" s="121">
        <v>1</v>
      </c>
    </row>
    <row r="200" spans="1:4" ht="15.75">
      <c r="A200" s="119" t="s">
        <v>713</v>
      </c>
      <c r="B200" s="120">
        <v>2</v>
      </c>
      <c r="C200" s="202">
        <f t="shared" si="3"/>
        <v>0.62960000000000005</v>
      </c>
      <c r="D200" s="121">
        <v>1</v>
      </c>
    </row>
    <row r="201" spans="1:4" ht="15.75">
      <c r="A201" s="119" t="s">
        <v>714</v>
      </c>
      <c r="B201" s="120">
        <v>2</v>
      </c>
      <c r="C201" s="202">
        <f t="shared" si="3"/>
        <v>0.62960000000000005</v>
      </c>
      <c r="D201" s="121">
        <v>1</v>
      </c>
    </row>
    <row r="202" spans="1:4" ht="15.75">
      <c r="A202" s="119" t="s">
        <v>715</v>
      </c>
      <c r="B202" s="120">
        <v>2</v>
      </c>
      <c r="C202" s="202">
        <f t="shared" si="3"/>
        <v>0.62960000000000005</v>
      </c>
      <c r="D202" s="121">
        <v>1</v>
      </c>
    </row>
    <row r="203" spans="1:4" ht="15.75">
      <c r="A203" s="119" t="s">
        <v>716</v>
      </c>
      <c r="B203" s="120">
        <v>2</v>
      </c>
      <c r="C203" s="202">
        <f t="shared" si="3"/>
        <v>0.62960000000000005</v>
      </c>
      <c r="D203" s="121">
        <v>1</v>
      </c>
    </row>
    <row r="204" spans="1:4" ht="15.75">
      <c r="A204" s="119" t="s">
        <v>717</v>
      </c>
      <c r="B204" s="120">
        <v>2</v>
      </c>
      <c r="C204" s="202">
        <f t="shared" si="3"/>
        <v>0.62960000000000005</v>
      </c>
      <c r="D204" s="121">
        <v>1</v>
      </c>
    </row>
    <row r="205" spans="1:4" ht="15.75">
      <c r="A205" s="119" t="s">
        <v>718</v>
      </c>
      <c r="B205" s="120">
        <v>2</v>
      </c>
      <c r="C205" s="202">
        <f t="shared" si="3"/>
        <v>0.62960000000000005</v>
      </c>
      <c r="D205" s="121">
        <v>1</v>
      </c>
    </row>
    <row r="206" spans="1:4" ht="15.75">
      <c r="A206" s="119" t="s">
        <v>719</v>
      </c>
      <c r="B206" s="120">
        <v>2</v>
      </c>
      <c r="C206" s="202">
        <f t="shared" si="3"/>
        <v>0.62960000000000005</v>
      </c>
      <c r="D206" s="121">
        <v>1</v>
      </c>
    </row>
    <row r="207" spans="1:4" ht="15.75">
      <c r="A207" s="119" t="s">
        <v>999</v>
      </c>
      <c r="B207" s="120">
        <v>1</v>
      </c>
      <c r="C207" s="202">
        <f t="shared" si="3"/>
        <v>0.31480000000000002</v>
      </c>
      <c r="D207" s="121">
        <v>3</v>
      </c>
    </row>
    <row r="208" spans="1:4" ht="15.75">
      <c r="A208" s="119" t="s">
        <v>720</v>
      </c>
      <c r="B208" s="120">
        <v>2</v>
      </c>
      <c r="C208" s="202">
        <f t="shared" si="3"/>
        <v>0.62960000000000005</v>
      </c>
      <c r="D208" s="121">
        <v>1</v>
      </c>
    </row>
    <row r="209" spans="1:4" ht="15.75">
      <c r="A209" s="119" t="s">
        <v>721</v>
      </c>
      <c r="B209" s="120">
        <v>2</v>
      </c>
      <c r="C209" s="202">
        <f t="shared" si="3"/>
        <v>0.62960000000000005</v>
      </c>
      <c r="D209" s="121">
        <v>1</v>
      </c>
    </row>
    <row r="210" spans="1:4" ht="15.75">
      <c r="A210" s="119" t="s">
        <v>722</v>
      </c>
      <c r="B210" s="120">
        <v>2</v>
      </c>
      <c r="C210" s="202">
        <f t="shared" si="3"/>
        <v>0.62960000000000005</v>
      </c>
      <c r="D210" s="121">
        <v>1</v>
      </c>
    </row>
    <row r="211" spans="1:4" ht="15.75">
      <c r="A211" s="192" t="s">
        <v>511</v>
      </c>
      <c r="B211" s="193">
        <v>13</v>
      </c>
      <c r="C211" s="203">
        <f t="shared" si="3"/>
        <v>4.0924000000000005</v>
      </c>
      <c r="D211" s="194">
        <v>0</v>
      </c>
    </row>
    <row r="212" spans="1:4" ht="15.75">
      <c r="A212" s="119" t="s">
        <v>1000</v>
      </c>
      <c r="B212" s="120">
        <v>1</v>
      </c>
      <c r="C212" s="202">
        <f t="shared" si="3"/>
        <v>0.31480000000000002</v>
      </c>
      <c r="D212" s="121">
        <v>3</v>
      </c>
    </row>
    <row r="213" spans="1:4" ht="15.75">
      <c r="A213" s="192" t="s">
        <v>568</v>
      </c>
      <c r="B213" s="193">
        <v>4</v>
      </c>
      <c r="C213" s="203">
        <f t="shared" si="3"/>
        <v>1.2592000000000001</v>
      </c>
      <c r="D213" s="194">
        <v>0</v>
      </c>
    </row>
    <row r="214" spans="1:4" ht="15.75">
      <c r="A214" s="119" t="s">
        <v>1001</v>
      </c>
      <c r="B214" s="120">
        <v>1</v>
      </c>
      <c r="C214" s="202">
        <f t="shared" ref="C214:C277" si="4">3148/100*B214/100</f>
        <v>0.31480000000000002</v>
      </c>
      <c r="D214" s="121">
        <v>3</v>
      </c>
    </row>
    <row r="215" spans="1:4" ht="15.75">
      <c r="A215" s="119" t="s">
        <v>723</v>
      </c>
      <c r="B215" s="120">
        <v>2</v>
      </c>
      <c r="C215" s="202">
        <f t="shared" si="4"/>
        <v>0.62960000000000005</v>
      </c>
      <c r="D215" s="121">
        <v>1</v>
      </c>
    </row>
    <row r="216" spans="1:4" ht="15.75">
      <c r="A216" s="119" t="s">
        <v>1003</v>
      </c>
      <c r="B216" s="120">
        <v>1</v>
      </c>
      <c r="C216" s="202">
        <f t="shared" si="4"/>
        <v>0.31480000000000002</v>
      </c>
      <c r="D216" s="121">
        <v>3</v>
      </c>
    </row>
    <row r="217" spans="1:4" ht="15.75">
      <c r="A217" s="119" t="s">
        <v>1002</v>
      </c>
      <c r="B217" s="120">
        <v>1</v>
      </c>
      <c r="C217" s="202">
        <f t="shared" si="4"/>
        <v>0.31480000000000002</v>
      </c>
      <c r="D217" s="121">
        <v>3</v>
      </c>
    </row>
    <row r="218" spans="1:4" ht="15.75">
      <c r="A218" s="119" t="s">
        <v>724</v>
      </c>
      <c r="B218" s="120">
        <v>2</v>
      </c>
      <c r="C218" s="202">
        <f t="shared" si="4"/>
        <v>0.62960000000000005</v>
      </c>
      <c r="D218" s="121">
        <v>1</v>
      </c>
    </row>
    <row r="219" spans="1:4" ht="15.75">
      <c r="A219" s="119" t="s">
        <v>725</v>
      </c>
      <c r="B219" s="120">
        <v>2</v>
      </c>
      <c r="C219" s="202">
        <f t="shared" si="4"/>
        <v>0.62960000000000005</v>
      </c>
      <c r="D219" s="121">
        <v>1</v>
      </c>
    </row>
    <row r="220" spans="1:4" ht="15.75">
      <c r="A220" s="192" t="s">
        <v>495</v>
      </c>
      <c r="B220" s="193">
        <v>21</v>
      </c>
      <c r="C220" s="203">
        <f t="shared" si="4"/>
        <v>6.6108000000000002</v>
      </c>
      <c r="D220" s="194">
        <v>0</v>
      </c>
    </row>
    <row r="221" spans="1:4" ht="15.75">
      <c r="A221" s="119" t="s">
        <v>726</v>
      </c>
      <c r="B221" s="120">
        <v>2</v>
      </c>
      <c r="C221" s="202">
        <f t="shared" si="4"/>
        <v>0.62960000000000005</v>
      </c>
      <c r="D221" s="121">
        <v>1</v>
      </c>
    </row>
    <row r="222" spans="1:4" ht="15.75">
      <c r="A222" s="119" t="s">
        <v>727</v>
      </c>
      <c r="B222" s="120">
        <v>2</v>
      </c>
      <c r="C222" s="202">
        <f t="shared" si="4"/>
        <v>0.62960000000000005</v>
      </c>
      <c r="D222" s="121">
        <v>1</v>
      </c>
    </row>
    <row r="223" spans="1:4" ht="15.75">
      <c r="A223" s="119" t="s">
        <v>728</v>
      </c>
      <c r="B223" s="120">
        <v>2</v>
      </c>
      <c r="C223" s="202">
        <f t="shared" si="4"/>
        <v>0.62960000000000005</v>
      </c>
      <c r="D223" s="121">
        <v>1</v>
      </c>
    </row>
    <row r="224" spans="1:4" ht="15.75">
      <c r="A224" s="119" t="s">
        <v>729</v>
      </c>
      <c r="B224" s="120">
        <v>2</v>
      </c>
      <c r="C224" s="202">
        <f t="shared" si="4"/>
        <v>0.62960000000000005</v>
      </c>
      <c r="D224" s="121">
        <v>1</v>
      </c>
    </row>
    <row r="225" spans="1:4" ht="15.75">
      <c r="A225" s="119" t="s">
        <v>596</v>
      </c>
      <c r="B225" s="120">
        <v>3</v>
      </c>
      <c r="C225" s="202">
        <f t="shared" si="4"/>
        <v>0.94440000000000002</v>
      </c>
      <c r="D225" s="121">
        <v>1</v>
      </c>
    </row>
    <row r="226" spans="1:4" ht="15.75">
      <c r="A226" s="119" t="s">
        <v>1004</v>
      </c>
      <c r="B226" s="120">
        <v>1</v>
      </c>
      <c r="C226" s="202">
        <f t="shared" si="4"/>
        <v>0.31480000000000002</v>
      </c>
      <c r="D226" s="121">
        <v>3</v>
      </c>
    </row>
    <row r="227" spans="1:4" ht="15.75">
      <c r="A227" s="119" t="s">
        <v>1005</v>
      </c>
      <c r="B227" s="120">
        <v>1</v>
      </c>
      <c r="C227" s="202">
        <f t="shared" si="4"/>
        <v>0.31480000000000002</v>
      </c>
      <c r="D227" s="121">
        <v>3</v>
      </c>
    </row>
    <row r="228" spans="1:4" ht="15.75">
      <c r="A228" s="119" t="s">
        <v>1006</v>
      </c>
      <c r="B228" s="120">
        <v>1</v>
      </c>
      <c r="C228" s="202">
        <f t="shared" si="4"/>
        <v>0.31480000000000002</v>
      </c>
      <c r="D228" s="121">
        <v>3</v>
      </c>
    </row>
    <row r="229" spans="1:4" ht="15.75">
      <c r="A229" s="192" t="s">
        <v>514</v>
      </c>
      <c r="B229" s="193">
        <v>8</v>
      </c>
      <c r="C229" s="203">
        <f t="shared" si="4"/>
        <v>2.5184000000000002</v>
      </c>
      <c r="D229" s="194">
        <v>0</v>
      </c>
    </row>
    <row r="230" spans="1:4" ht="15.75">
      <c r="A230" s="119" t="s">
        <v>1007</v>
      </c>
      <c r="B230" s="120">
        <v>1</v>
      </c>
      <c r="C230" s="202">
        <f t="shared" si="4"/>
        <v>0.31480000000000002</v>
      </c>
      <c r="D230" s="121">
        <v>3</v>
      </c>
    </row>
    <row r="231" spans="1:4" ht="15.75">
      <c r="A231" s="119" t="s">
        <v>730</v>
      </c>
      <c r="B231" s="120">
        <v>2</v>
      </c>
      <c r="C231" s="202">
        <f t="shared" si="4"/>
        <v>0.62960000000000005</v>
      </c>
      <c r="D231" s="121">
        <v>1</v>
      </c>
    </row>
    <row r="232" spans="1:4" ht="15.75">
      <c r="A232" s="192" t="s">
        <v>492</v>
      </c>
      <c r="B232" s="193">
        <v>24</v>
      </c>
      <c r="C232" s="203">
        <f t="shared" si="4"/>
        <v>7.5552000000000001</v>
      </c>
      <c r="D232" s="194">
        <v>0</v>
      </c>
    </row>
    <row r="233" spans="1:4" ht="15.75">
      <c r="A233" s="119" t="s">
        <v>46</v>
      </c>
      <c r="B233" s="120">
        <v>2</v>
      </c>
      <c r="C233" s="202">
        <f t="shared" si="4"/>
        <v>0.62960000000000005</v>
      </c>
      <c r="D233" s="121">
        <v>1</v>
      </c>
    </row>
    <row r="234" spans="1:4" ht="15.75">
      <c r="A234" s="119" t="s">
        <v>731</v>
      </c>
      <c r="B234" s="120">
        <v>2</v>
      </c>
      <c r="C234" s="202">
        <f t="shared" si="4"/>
        <v>0.62960000000000005</v>
      </c>
      <c r="D234" s="121">
        <v>1</v>
      </c>
    </row>
    <row r="235" spans="1:4" ht="15.75">
      <c r="A235" s="119" t="s">
        <v>1008</v>
      </c>
      <c r="B235" s="120">
        <v>1</v>
      </c>
      <c r="C235" s="202">
        <f t="shared" si="4"/>
        <v>0.31480000000000002</v>
      </c>
      <c r="D235" s="121">
        <v>3</v>
      </c>
    </row>
    <row r="236" spans="1:4" ht="15.75">
      <c r="A236" s="119" t="s">
        <v>1009</v>
      </c>
      <c r="B236" s="120">
        <v>1</v>
      </c>
      <c r="C236" s="202">
        <f t="shared" si="4"/>
        <v>0.31480000000000002</v>
      </c>
      <c r="D236" s="121">
        <v>3</v>
      </c>
    </row>
    <row r="237" spans="1:4" ht="15.75">
      <c r="A237" s="119" t="s">
        <v>597</v>
      </c>
      <c r="B237" s="120">
        <v>3</v>
      </c>
      <c r="C237" s="202">
        <f t="shared" si="4"/>
        <v>0.94440000000000002</v>
      </c>
      <c r="D237" s="121">
        <v>1</v>
      </c>
    </row>
    <row r="238" spans="1:4" ht="15.75">
      <c r="A238" s="119" t="s">
        <v>1010</v>
      </c>
      <c r="B238" s="120">
        <v>1</v>
      </c>
      <c r="C238" s="202">
        <f t="shared" si="4"/>
        <v>0.31480000000000002</v>
      </c>
      <c r="D238" s="121">
        <v>3</v>
      </c>
    </row>
    <row r="239" spans="1:4" ht="15.75">
      <c r="A239" s="119" t="s">
        <v>446</v>
      </c>
      <c r="B239" s="120">
        <v>1</v>
      </c>
      <c r="C239" s="202">
        <f t="shared" si="4"/>
        <v>0.31480000000000002</v>
      </c>
      <c r="D239" s="121">
        <v>3</v>
      </c>
    </row>
    <row r="240" spans="1:4" ht="15.75">
      <c r="A240" s="119" t="s">
        <v>732</v>
      </c>
      <c r="B240" s="120">
        <v>2</v>
      </c>
      <c r="C240" s="202">
        <f t="shared" si="4"/>
        <v>0.62960000000000005</v>
      </c>
      <c r="D240" s="121">
        <v>1</v>
      </c>
    </row>
    <row r="241" spans="1:4" ht="15.75">
      <c r="A241" s="119" t="s">
        <v>447</v>
      </c>
      <c r="B241" s="120">
        <v>2</v>
      </c>
      <c r="C241" s="202">
        <f t="shared" si="4"/>
        <v>0.62960000000000005</v>
      </c>
      <c r="D241" s="121">
        <v>1</v>
      </c>
    </row>
    <row r="242" spans="1:4" ht="15.75">
      <c r="A242" s="192" t="s">
        <v>500</v>
      </c>
      <c r="B242" s="193">
        <v>18</v>
      </c>
      <c r="C242" s="203">
        <f t="shared" si="4"/>
        <v>5.6663999999999994</v>
      </c>
      <c r="D242" s="194">
        <v>0</v>
      </c>
    </row>
    <row r="243" spans="1:4" ht="15.75">
      <c r="A243" s="119" t="s">
        <v>1011</v>
      </c>
      <c r="B243" s="120">
        <v>1</v>
      </c>
      <c r="C243" s="202">
        <f t="shared" si="4"/>
        <v>0.31480000000000002</v>
      </c>
      <c r="D243" s="121">
        <v>3</v>
      </c>
    </row>
    <row r="244" spans="1:4" ht="15.75">
      <c r="A244" s="119" t="s">
        <v>733</v>
      </c>
      <c r="B244" s="120">
        <v>2</v>
      </c>
      <c r="C244" s="202">
        <f t="shared" si="4"/>
        <v>0.62960000000000005</v>
      </c>
      <c r="D244" s="121">
        <v>1</v>
      </c>
    </row>
    <row r="245" spans="1:4" ht="15.75">
      <c r="A245" s="119" t="s">
        <v>1012</v>
      </c>
      <c r="B245" s="120">
        <v>1</v>
      </c>
      <c r="C245" s="202">
        <f t="shared" si="4"/>
        <v>0.31480000000000002</v>
      </c>
      <c r="D245" s="121">
        <v>3</v>
      </c>
    </row>
    <row r="246" spans="1:4" ht="15.75">
      <c r="A246" s="119" t="s">
        <v>734</v>
      </c>
      <c r="B246" s="120">
        <v>2</v>
      </c>
      <c r="C246" s="202">
        <f t="shared" si="4"/>
        <v>0.62960000000000005</v>
      </c>
      <c r="D246" s="121">
        <v>1</v>
      </c>
    </row>
    <row r="247" spans="1:4" ht="15.75">
      <c r="A247" s="119" t="s">
        <v>735</v>
      </c>
      <c r="B247" s="120">
        <v>2</v>
      </c>
      <c r="C247" s="202">
        <f t="shared" si="4"/>
        <v>0.62960000000000005</v>
      </c>
      <c r="D247" s="121">
        <v>1</v>
      </c>
    </row>
    <row r="248" spans="1:4" ht="15.75">
      <c r="A248" s="119" t="s">
        <v>736</v>
      </c>
      <c r="B248" s="120">
        <v>2</v>
      </c>
      <c r="C248" s="202">
        <f t="shared" si="4"/>
        <v>0.62960000000000005</v>
      </c>
      <c r="D248" s="121">
        <v>1</v>
      </c>
    </row>
    <row r="249" spans="1:4" ht="15.75">
      <c r="A249" s="119" t="s">
        <v>737</v>
      </c>
      <c r="B249" s="120">
        <v>2</v>
      </c>
      <c r="C249" s="202">
        <f t="shared" si="4"/>
        <v>0.62960000000000005</v>
      </c>
      <c r="D249" s="121">
        <v>1</v>
      </c>
    </row>
    <row r="250" spans="1:4" ht="15.75">
      <c r="A250" s="119" t="s">
        <v>1013</v>
      </c>
      <c r="B250" s="120">
        <v>1</v>
      </c>
      <c r="C250" s="202">
        <f t="shared" si="4"/>
        <v>0.31480000000000002</v>
      </c>
      <c r="D250" s="121">
        <v>3</v>
      </c>
    </row>
    <row r="251" spans="1:4" ht="15.75">
      <c r="A251" s="119" t="s">
        <v>1014</v>
      </c>
      <c r="B251" s="120">
        <v>1</v>
      </c>
      <c r="C251" s="202">
        <f t="shared" si="4"/>
        <v>0.31480000000000002</v>
      </c>
      <c r="D251" s="121">
        <v>3</v>
      </c>
    </row>
    <row r="252" spans="1:4" ht="15.75">
      <c r="A252" s="119" t="s">
        <v>738</v>
      </c>
      <c r="B252" s="120">
        <v>2</v>
      </c>
      <c r="C252" s="202">
        <f t="shared" si="4"/>
        <v>0.62960000000000005</v>
      </c>
      <c r="D252" s="121">
        <v>1</v>
      </c>
    </row>
    <row r="253" spans="1:4" ht="15.75">
      <c r="A253" s="192" t="s">
        <v>436</v>
      </c>
      <c r="B253" s="193">
        <v>20</v>
      </c>
      <c r="C253" s="203">
        <f t="shared" si="4"/>
        <v>6.2960000000000003</v>
      </c>
      <c r="D253" s="194">
        <v>0</v>
      </c>
    </row>
    <row r="254" spans="1:4" ht="15.75">
      <c r="A254" s="119" t="s">
        <v>739</v>
      </c>
      <c r="B254" s="120">
        <v>2</v>
      </c>
      <c r="C254" s="202">
        <f t="shared" si="4"/>
        <v>0.62960000000000005</v>
      </c>
      <c r="D254" s="121">
        <v>1</v>
      </c>
    </row>
    <row r="255" spans="1:4" ht="15.75">
      <c r="A255" s="119" t="s">
        <v>1015</v>
      </c>
      <c r="B255" s="120">
        <v>1</v>
      </c>
      <c r="C255" s="202">
        <f t="shared" si="4"/>
        <v>0.31480000000000002</v>
      </c>
      <c r="D255" s="121">
        <v>3</v>
      </c>
    </row>
    <row r="256" spans="1:4" ht="15.75">
      <c r="A256" s="119" t="s">
        <v>740</v>
      </c>
      <c r="B256" s="120">
        <v>2</v>
      </c>
      <c r="C256" s="202">
        <f t="shared" si="4"/>
        <v>0.62960000000000005</v>
      </c>
      <c r="D256" s="121">
        <v>1</v>
      </c>
    </row>
    <row r="257" spans="1:4" ht="15.75">
      <c r="A257" s="119" t="s">
        <v>741</v>
      </c>
      <c r="B257" s="120">
        <v>2</v>
      </c>
      <c r="C257" s="202">
        <f t="shared" si="4"/>
        <v>0.62960000000000005</v>
      </c>
      <c r="D257" s="121">
        <v>1</v>
      </c>
    </row>
    <row r="258" spans="1:4" ht="15.75">
      <c r="A258" s="192" t="s">
        <v>486</v>
      </c>
      <c r="B258" s="193">
        <v>72</v>
      </c>
      <c r="C258" s="203">
        <f t="shared" si="4"/>
        <v>22.665599999999998</v>
      </c>
      <c r="D258" s="194">
        <v>0</v>
      </c>
    </row>
    <row r="259" spans="1:4" ht="15.75">
      <c r="A259" s="192" t="s">
        <v>515</v>
      </c>
      <c r="B259" s="193">
        <v>10</v>
      </c>
      <c r="C259" s="203">
        <f t="shared" si="4"/>
        <v>3.1480000000000001</v>
      </c>
      <c r="D259" s="194">
        <v>0</v>
      </c>
    </row>
    <row r="260" spans="1:4" ht="15.75">
      <c r="A260" s="119" t="s">
        <v>742</v>
      </c>
      <c r="B260" s="120">
        <v>2</v>
      </c>
      <c r="C260" s="202">
        <f t="shared" si="4"/>
        <v>0.62960000000000005</v>
      </c>
      <c r="D260" s="121">
        <v>1</v>
      </c>
    </row>
    <row r="261" spans="1:4" ht="15.75">
      <c r="A261" s="119" t="s">
        <v>743</v>
      </c>
      <c r="B261" s="120">
        <v>2</v>
      </c>
      <c r="C261" s="202">
        <f t="shared" si="4"/>
        <v>0.62960000000000005</v>
      </c>
      <c r="D261" s="121">
        <v>1</v>
      </c>
    </row>
    <row r="262" spans="1:4" ht="15.75">
      <c r="A262" s="119" t="s">
        <v>744</v>
      </c>
      <c r="B262" s="120">
        <v>2</v>
      </c>
      <c r="C262" s="202">
        <f t="shared" si="4"/>
        <v>0.62960000000000005</v>
      </c>
      <c r="D262" s="121">
        <v>1</v>
      </c>
    </row>
    <row r="263" spans="1:4" ht="15.75">
      <c r="A263" s="119" t="s">
        <v>745</v>
      </c>
      <c r="B263" s="120">
        <v>2</v>
      </c>
      <c r="C263" s="202">
        <f t="shared" si="4"/>
        <v>0.62960000000000005</v>
      </c>
      <c r="D263" s="121">
        <v>1</v>
      </c>
    </row>
    <row r="264" spans="1:4" ht="15.75">
      <c r="A264" s="119" t="s">
        <v>746</v>
      </c>
      <c r="B264" s="120">
        <v>2</v>
      </c>
      <c r="C264" s="202">
        <f t="shared" si="4"/>
        <v>0.62960000000000005</v>
      </c>
      <c r="D264" s="121">
        <v>1</v>
      </c>
    </row>
    <row r="265" spans="1:4" ht="15.75">
      <c r="A265" s="119" t="s">
        <v>747</v>
      </c>
      <c r="B265" s="120">
        <v>2</v>
      </c>
      <c r="C265" s="202">
        <f t="shared" si="4"/>
        <v>0.62960000000000005</v>
      </c>
      <c r="D265" s="121">
        <v>1</v>
      </c>
    </row>
    <row r="266" spans="1:4" ht="15.75">
      <c r="A266" s="119" t="s">
        <v>748</v>
      </c>
      <c r="B266" s="120">
        <v>2</v>
      </c>
      <c r="C266" s="202">
        <f t="shared" si="4"/>
        <v>0.62960000000000005</v>
      </c>
      <c r="D266" s="121">
        <v>1</v>
      </c>
    </row>
    <row r="267" spans="1:4" ht="15.75">
      <c r="A267" s="119" t="s">
        <v>749</v>
      </c>
      <c r="B267" s="120">
        <v>2</v>
      </c>
      <c r="C267" s="202">
        <f t="shared" si="4"/>
        <v>0.62960000000000005</v>
      </c>
      <c r="D267" s="121">
        <v>1</v>
      </c>
    </row>
    <row r="268" spans="1:4" ht="15.75">
      <c r="A268" s="119" t="s">
        <v>750</v>
      </c>
      <c r="B268" s="120">
        <v>2</v>
      </c>
      <c r="C268" s="202">
        <f t="shared" si="4"/>
        <v>0.62960000000000005</v>
      </c>
      <c r="D268" s="121">
        <v>1</v>
      </c>
    </row>
    <row r="269" spans="1:4" ht="15.75">
      <c r="A269" s="119" t="s">
        <v>1016</v>
      </c>
      <c r="B269" s="120">
        <v>1</v>
      </c>
      <c r="C269" s="202">
        <f t="shared" si="4"/>
        <v>0.31480000000000002</v>
      </c>
      <c r="D269" s="121">
        <v>3</v>
      </c>
    </row>
    <row r="270" spans="1:4" ht="15.75">
      <c r="A270" s="119" t="s">
        <v>751</v>
      </c>
      <c r="B270" s="120">
        <v>2</v>
      </c>
      <c r="C270" s="202">
        <f t="shared" si="4"/>
        <v>0.62960000000000005</v>
      </c>
      <c r="D270" s="121">
        <v>1</v>
      </c>
    </row>
    <row r="271" spans="1:4" ht="15.75">
      <c r="A271" s="119" t="s">
        <v>752</v>
      </c>
      <c r="B271" s="120">
        <v>2</v>
      </c>
      <c r="C271" s="202">
        <f t="shared" si="4"/>
        <v>0.62960000000000005</v>
      </c>
      <c r="D271" s="121">
        <v>1</v>
      </c>
    </row>
    <row r="272" spans="1:4" ht="15.75">
      <c r="A272" s="119" t="s">
        <v>753</v>
      </c>
      <c r="B272" s="120">
        <v>2</v>
      </c>
      <c r="C272" s="202">
        <f t="shared" si="4"/>
        <v>0.62960000000000005</v>
      </c>
      <c r="D272" s="121">
        <v>1</v>
      </c>
    </row>
    <row r="273" spans="1:4" ht="15.75">
      <c r="A273" s="192" t="s">
        <v>420</v>
      </c>
      <c r="B273" s="193">
        <v>39</v>
      </c>
      <c r="C273" s="203">
        <f t="shared" si="4"/>
        <v>12.277200000000001</v>
      </c>
      <c r="D273" s="194">
        <v>0</v>
      </c>
    </row>
    <row r="274" spans="1:4" ht="15.75">
      <c r="A274" s="119" t="s">
        <v>754</v>
      </c>
      <c r="B274" s="120">
        <v>2</v>
      </c>
      <c r="C274" s="202">
        <f t="shared" si="4"/>
        <v>0.62960000000000005</v>
      </c>
      <c r="D274" s="121">
        <v>1</v>
      </c>
    </row>
    <row r="275" spans="1:4" ht="15.75">
      <c r="A275" s="119" t="s">
        <v>1017</v>
      </c>
      <c r="B275" s="120">
        <v>1</v>
      </c>
      <c r="C275" s="202">
        <f t="shared" si="4"/>
        <v>0.31480000000000002</v>
      </c>
      <c r="D275" s="121">
        <v>3</v>
      </c>
    </row>
    <row r="276" spans="1:4" ht="15.75">
      <c r="A276" s="119" t="s">
        <v>1018</v>
      </c>
      <c r="B276" s="120">
        <v>1</v>
      </c>
      <c r="C276" s="202">
        <f t="shared" si="4"/>
        <v>0.31480000000000002</v>
      </c>
      <c r="D276" s="121">
        <v>3</v>
      </c>
    </row>
    <row r="277" spans="1:4" ht="15.75">
      <c r="A277" s="119" t="s">
        <v>1019</v>
      </c>
      <c r="B277" s="120">
        <v>1</v>
      </c>
      <c r="C277" s="202">
        <f t="shared" si="4"/>
        <v>0.31480000000000002</v>
      </c>
      <c r="D277" s="121">
        <v>3</v>
      </c>
    </row>
    <row r="278" spans="1:4" ht="15.75">
      <c r="A278" s="192" t="s">
        <v>550</v>
      </c>
      <c r="B278" s="193">
        <v>5</v>
      </c>
      <c r="C278" s="203">
        <f t="shared" ref="C278:C341" si="5">3148/100*B278/100</f>
        <v>1.5740000000000001</v>
      </c>
      <c r="D278" s="194">
        <v>0</v>
      </c>
    </row>
    <row r="279" spans="1:4" ht="15.75">
      <c r="A279" s="119" t="s">
        <v>1020</v>
      </c>
      <c r="B279" s="120">
        <v>1</v>
      </c>
      <c r="C279" s="202">
        <f t="shared" si="5"/>
        <v>0.31480000000000002</v>
      </c>
      <c r="D279" s="121">
        <v>3</v>
      </c>
    </row>
    <row r="280" spans="1:4" ht="15.75">
      <c r="A280" s="192" t="s">
        <v>493</v>
      </c>
      <c r="B280" s="193">
        <v>23</v>
      </c>
      <c r="C280" s="203">
        <f t="shared" si="5"/>
        <v>7.2403999999999993</v>
      </c>
      <c r="D280" s="194">
        <v>0</v>
      </c>
    </row>
    <row r="281" spans="1:4" ht="15.75">
      <c r="A281" s="119" t="s">
        <v>755</v>
      </c>
      <c r="B281" s="120">
        <v>2</v>
      </c>
      <c r="C281" s="202">
        <f t="shared" si="5"/>
        <v>0.62960000000000005</v>
      </c>
      <c r="D281" s="121">
        <v>1</v>
      </c>
    </row>
    <row r="282" spans="1:4" ht="15.75">
      <c r="A282" s="192" t="s">
        <v>240</v>
      </c>
      <c r="B282" s="193">
        <v>4</v>
      </c>
      <c r="C282" s="203">
        <f t="shared" si="5"/>
        <v>1.2592000000000001</v>
      </c>
      <c r="D282" s="194">
        <v>0</v>
      </c>
    </row>
    <row r="283" spans="1:4" ht="15.75">
      <c r="A283" s="119" t="s">
        <v>1021</v>
      </c>
      <c r="B283" s="120">
        <v>1</v>
      </c>
      <c r="C283" s="202">
        <f t="shared" si="5"/>
        <v>0.31480000000000002</v>
      </c>
      <c r="D283" s="121">
        <v>3</v>
      </c>
    </row>
    <row r="284" spans="1:4" ht="15.75">
      <c r="A284" s="119" t="s">
        <v>756</v>
      </c>
      <c r="B284" s="120">
        <v>2</v>
      </c>
      <c r="C284" s="202">
        <f t="shared" si="5"/>
        <v>0.62960000000000005</v>
      </c>
      <c r="D284" s="121">
        <v>1</v>
      </c>
    </row>
    <row r="285" spans="1:4" ht="15.75">
      <c r="A285" s="119" t="s">
        <v>1022</v>
      </c>
      <c r="B285" s="120">
        <v>1</v>
      </c>
      <c r="C285" s="202">
        <f t="shared" si="5"/>
        <v>0.31480000000000002</v>
      </c>
      <c r="D285" s="121">
        <v>3</v>
      </c>
    </row>
    <row r="286" spans="1:4" ht="15.75">
      <c r="A286" s="192" t="s">
        <v>1023</v>
      </c>
      <c r="B286" s="193">
        <v>4</v>
      </c>
      <c r="C286" s="203">
        <f t="shared" si="5"/>
        <v>1.2592000000000001</v>
      </c>
      <c r="D286" s="194">
        <v>0</v>
      </c>
    </row>
    <row r="287" spans="1:4" ht="15.75">
      <c r="A287" s="119" t="s">
        <v>757</v>
      </c>
      <c r="B287" s="120">
        <v>2</v>
      </c>
      <c r="C287" s="202">
        <f t="shared" si="5"/>
        <v>0.62960000000000005</v>
      </c>
      <c r="D287" s="121">
        <v>1</v>
      </c>
    </row>
    <row r="288" spans="1:4" ht="15.75">
      <c r="A288" s="119" t="s">
        <v>758</v>
      </c>
      <c r="B288" s="120">
        <v>2</v>
      </c>
      <c r="C288" s="202">
        <f t="shared" si="5"/>
        <v>0.62960000000000005</v>
      </c>
      <c r="D288" s="121">
        <v>1</v>
      </c>
    </row>
    <row r="289" spans="1:4" ht="15.75">
      <c r="A289" s="119" t="s">
        <v>759</v>
      </c>
      <c r="B289" s="120">
        <v>2</v>
      </c>
      <c r="C289" s="202">
        <f t="shared" si="5"/>
        <v>0.62960000000000005</v>
      </c>
      <c r="D289" s="121">
        <v>1</v>
      </c>
    </row>
    <row r="290" spans="1:4" ht="15.75">
      <c r="A290" s="192" t="s">
        <v>516</v>
      </c>
      <c r="B290" s="193">
        <v>8</v>
      </c>
      <c r="C290" s="203">
        <f t="shared" si="5"/>
        <v>2.5184000000000002</v>
      </c>
      <c r="D290" s="194">
        <v>0</v>
      </c>
    </row>
    <row r="291" spans="1:4" ht="15.75">
      <c r="A291" s="119" t="s">
        <v>760</v>
      </c>
      <c r="B291" s="120">
        <v>2</v>
      </c>
      <c r="C291" s="202">
        <f t="shared" si="5"/>
        <v>0.62960000000000005</v>
      </c>
      <c r="D291" s="121">
        <v>1</v>
      </c>
    </row>
    <row r="292" spans="1:4" ht="15.75">
      <c r="A292" s="119" t="s">
        <v>1024</v>
      </c>
      <c r="B292" s="120">
        <v>1</v>
      </c>
      <c r="C292" s="202">
        <f t="shared" si="5"/>
        <v>0.31480000000000002</v>
      </c>
      <c r="D292" s="121">
        <v>3</v>
      </c>
    </row>
    <row r="293" spans="1:4" ht="15.75">
      <c r="A293" s="119" t="s">
        <v>761</v>
      </c>
      <c r="B293" s="120">
        <v>2</v>
      </c>
      <c r="C293" s="202">
        <f t="shared" si="5"/>
        <v>0.62960000000000005</v>
      </c>
      <c r="D293" s="121">
        <v>1</v>
      </c>
    </row>
    <row r="294" spans="1:4" ht="15.75">
      <c r="A294" s="192" t="s">
        <v>491</v>
      </c>
      <c r="B294" s="193">
        <v>24</v>
      </c>
      <c r="C294" s="203">
        <f t="shared" si="5"/>
        <v>7.5552000000000001</v>
      </c>
      <c r="D294" s="194">
        <v>0</v>
      </c>
    </row>
    <row r="295" spans="1:4" ht="15.75">
      <c r="A295" s="192" t="s">
        <v>569</v>
      </c>
      <c r="B295" s="193">
        <v>4</v>
      </c>
      <c r="C295" s="203">
        <f t="shared" si="5"/>
        <v>1.2592000000000001</v>
      </c>
      <c r="D295" s="194">
        <v>0</v>
      </c>
    </row>
    <row r="296" spans="1:4" ht="15.75">
      <c r="A296" s="119" t="s">
        <v>762</v>
      </c>
      <c r="B296" s="120">
        <v>2</v>
      </c>
      <c r="C296" s="202">
        <f t="shared" si="5"/>
        <v>0.62960000000000005</v>
      </c>
      <c r="D296" s="121">
        <v>1</v>
      </c>
    </row>
    <row r="297" spans="1:4" ht="15.75">
      <c r="A297" s="119" t="s">
        <v>763</v>
      </c>
      <c r="B297" s="120">
        <v>2</v>
      </c>
      <c r="C297" s="202">
        <f t="shared" si="5"/>
        <v>0.62960000000000005</v>
      </c>
      <c r="D297" s="121">
        <v>1</v>
      </c>
    </row>
    <row r="298" spans="1:4" ht="15.75">
      <c r="A298" s="192" t="s">
        <v>509</v>
      </c>
      <c r="B298" s="193">
        <v>12</v>
      </c>
      <c r="C298" s="203">
        <f t="shared" si="5"/>
        <v>3.7776000000000001</v>
      </c>
      <c r="D298" s="194">
        <v>0</v>
      </c>
    </row>
    <row r="299" spans="1:4" ht="15.75">
      <c r="A299" s="119" t="s">
        <v>764</v>
      </c>
      <c r="B299" s="120">
        <v>2</v>
      </c>
      <c r="C299" s="202">
        <f t="shared" si="5"/>
        <v>0.62960000000000005</v>
      </c>
      <c r="D299" s="121">
        <v>1</v>
      </c>
    </row>
    <row r="300" spans="1:4" ht="15.75">
      <c r="A300" s="192" t="s">
        <v>502</v>
      </c>
      <c r="B300" s="193">
        <v>14</v>
      </c>
      <c r="C300" s="203">
        <f t="shared" si="5"/>
        <v>4.4072000000000005</v>
      </c>
      <c r="D300" s="194">
        <v>0</v>
      </c>
    </row>
    <row r="301" spans="1:4" ht="15.75">
      <c r="A301" s="119" t="s">
        <v>765</v>
      </c>
      <c r="B301" s="120">
        <v>2</v>
      </c>
      <c r="C301" s="202">
        <f t="shared" si="5"/>
        <v>0.62960000000000005</v>
      </c>
      <c r="D301" s="121">
        <v>1</v>
      </c>
    </row>
    <row r="302" spans="1:4" ht="15.75">
      <c r="A302" s="119" t="s">
        <v>766</v>
      </c>
      <c r="B302" s="120">
        <v>2</v>
      </c>
      <c r="C302" s="202">
        <f t="shared" si="5"/>
        <v>0.62960000000000005</v>
      </c>
      <c r="D302" s="121">
        <v>1</v>
      </c>
    </row>
    <row r="303" spans="1:4" ht="15.75">
      <c r="A303" s="192" t="s">
        <v>523</v>
      </c>
      <c r="B303" s="193">
        <v>7</v>
      </c>
      <c r="C303" s="203">
        <f t="shared" si="5"/>
        <v>2.2036000000000002</v>
      </c>
      <c r="D303" s="194">
        <v>0</v>
      </c>
    </row>
    <row r="304" spans="1:4" ht="15.75">
      <c r="A304" s="119" t="s">
        <v>1025</v>
      </c>
      <c r="B304" s="120">
        <v>1</v>
      </c>
      <c r="C304" s="202">
        <f t="shared" si="5"/>
        <v>0.31480000000000002</v>
      </c>
      <c r="D304" s="121">
        <v>3</v>
      </c>
    </row>
    <row r="305" spans="1:4" ht="15.75">
      <c r="A305" s="119" t="s">
        <v>1026</v>
      </c>
      <c r="B305" s="120">
        <v>1</v>
      </c>
      <c r="C305" s="202">
        <f t="shared" si="5"/>
        <v>0.31480000000000002</v>
      </c>
      <c r="D305" s="121">
        <v>3</v>
      </c>
    </row>
    <row r="306" spans="1:4" ht="15.75">
      <c r="A306" s="192" t="s">
        <v>489</v>
      </c>
      <c r="B306" s="193">
        <v>42</v>
      </c>
      <c r="C306" s="203">
        <f t="shared" si="5"/>
        <v>13.2216</v>
      </c>
      <c r="D306" s="194">
        <v>0</v>
      </c>
    </row>
    <row r="307" spans="1:4" ht="15.75">
      <c r="A307" s="119" t="s">
        <v>1027</v>
      </c>
      <c r="B307" s="120">
        <v>1</v>
      </c>
      <c r="C307" s="202">
        <f t="shared" si="5"/>
        <v>0.31480000000000002</v>
      </c>
      <c r="D307" s="121">
        <v>3</v>
      </c>
    </row>
    <row r="308" spans="1:4" ht="15.75">
      <c r="A308" s="119" t="s">
        <v>767</v>
      </c>
      <c r="B308" s="120">
        <v>2</v>
      </c>
      <c r="C308" s="202">
        <f t="shared" si="5"/>
        <v>0.62960000000000005</v>
      </c>
      <c r="D308" s="121">
        <v>1</v>
      </c>
    </row>
    <row r="309" spans="1:4" ht="15.75">
      <c r="A309" s="119" t="s">
        <v>1028</v>
      </c>
      <c r="B309" s="120">
        <v>1</v>
      </c>
      <c r="C309" s="202">
        <f t="shared" si="5"/>
        <v>0.31480000000000002</v>
      </c>
      <c r="D309" s="121">
        <v>3</v>
      </c>
    </row>
    <row r="310" spans="1:4" ht="15.75">
      <c r="A310" s="192" t="s">
        <v>570</v>
      </c>
      <c r="B310" s="193">
        <v>4</v>
      </c>
      <c r="C310" s="203">
        <f t="shared" si="5"/>
        <v>1.2592000000000001</v>
      </c>
      <c r="D310" s="194">
        <v>0</v>
      </c>
    </row>
    <row r="311" spans="1:4" ht="15.75">
      <c r="A311" s="119" t="s">
        <v>1029</v>
      </c>
      <c r="B311" s="120">
        <v>1</v>
      </c>
      <c r="C311" s="202">
        <f t="shared" si="5"/>
        <v>0.31480000000000002</v>
      </c>
      <c r="D311" s="121">
        <v>3</v>
      </c>
    </row>
    <row r="312" spans="1:4" ht="15.75">
      <c r="A312" s="119" t="s">
        <v>1030</v>
      </c>
      <c r="B312" s="120">
        <v>1</v>
      </c>
      <c r="C312" s="202">
        <f t="shared" si="5"/>
        <v>0.31480000000000002</v>
      </c>
      <c r="D312" s="121">
        <v>3</v>
      </c>
    </row>
    <row r="313" spans="1:4" ht="15.75">
      <c r="A313" s="119" t="s">
        <v>1031</v>
      </c>
      <c r="B313" s="120">
        <v>1</v>
      </c>
      <c r="C313" s="202">
        <f t="shared" si="5"/>
        <v>0.31480000000000002</v>
      </c>
      <c r="D313" s="121">
        <v>3</v>
      </c>
    </row>
    <row r="314" spans="1:4" ht="15.75">
      <c r="A314" s="119" t="s">
        <v>1032</v>
      </c>
      <c r="B314" s="120">
        <v>1</v>
      </c>
      <c r="C314" s="202">
        <f t="shared" si="5"/>
        <v>0.31480000000000002</v>
      </c>
      <c r="D314" s="121">
        <v>3</v>
      </c>
    </row>
    <row r="315" spans="1:4" ht="15.75">
      <c r="A315" s="119" t="s">
        <v>1033</v>
      </c>
      <c r="B315" s="120">
        <v>1</v>
      </c>
      <c r="C315" s="202">
        <f t="shared" si="5"/>
        <v>0.31480000000000002</v>
      </c>
      <c r="D315" s="121">
        <v>3</v>
      </c>
    </row>
    <row r="316" spans="1:4" ht="15.75">
      <c r="A316" s="119" t="s">
        <v>1034</v>
      </c>
      <c r="B316" s="120">
        <v>1</v>
      </c>
      <c r="C316" s="202">
        <f t="shared" si="5"/>
        <v>0.31480000000000002</v>
      </c>
      <c r="D316" s="121">
        <v>3</v>
      </c>
    </row>
    <row r="317" spans="1:4" ht="15.75">
      <c r="A317" s="192" t="s">
        <v>533</v>
      </c>
      <c r="B317" s="193">
        <v>8</v>
      </c>
      <c r="C317" s="203">
        <f t="shared" si="5"/>
        <v>2.5184000000000002</v>
      </c>
      <c r="D317" s="194">
        <v>0</v>
      </c>
    </row>
    <row r="318" spans="1:4" ht="15.75">
      <c r="A318" s="119" t="s">
        <v>1035</v>
      </c>
      <c r="B318" s="120">
        <v>1</v>
      </c>
      <c r="C318" s="202">
        <f t="shared" si="5"/>
        <v>0.31480000000000002</v>
      </c>
      <c r="D318" s="121">
        <v>3</v>
      </c>
    </row>
    <row r="319" spans="1:4" ht="15.75">
      <c r="A319" s="119" t="s">
        <v>768</v>
      </c>
      <c r="B319" s="120">
        <v>2</v>
      </c>
      <c r="C319" s="202">
        <f t="shared" si="5"/>
        <v>0.62960000000000005</v>
      </c>
      <c r="D319" s="121">
        <v>1</v>
      </c>
    </row>
    <row r="320" spans="1:4" ht="15.75">
      <c r="A320" s="119" t="s">
        <v>769</v>
      </c>
      <c r="B320" s="120">
        <v>2</v>
      </c>
      <c r="C320" s="202">
        <f t="shared" si="5"/>
        <v>0.62960000000000005</v>
      </c>
      <c r="D320" s="121">
        <v>1</v>
      </c>
    </row>
    <row r="321" spans="1:4" ht="15.75">
      <c r="A321" s="192" t="s">
        <v>517</v>
      </c>
      <c r="B321" s="193">
        <v>10</v>
      </c>
      <c r="C321" s="203">
        <f t="shared" si="5"/>
        <v>3.1480000000000001</v>
      </c>
      <c r="D321" s="194">
        <v>0</v>
      </c>
    </row>
    <row r="322" spans="1:4" ht="15.75">
      <c r="A322" s="119" t="s">
        <v>770</v>
      </c>
      <c r="B322" s="120">
        <v>2</v>
      </c>
      <c r="C322" s="202">
        <f t="shared" si="5"/>
        <v>0.62960000000000005</v>
      </c>
      <c r="D322" s="121">
        <v>1</v>
      </c>
    </row>
    <row r="323" spans="1:4" ht="15.75">
      <c r="A323" s="119" t="s">
        <v>771</v>
      </c>
      <c r="B323" s="120">
        <v>2</v>
      </c>
      <c r="C323" s="202">
        <f t="shared" si="5"/>
        <v>0.62960000000000005</v>
      </c>
      <c r="D323" s="121">
        <v>1</v>
      </c>
    </row>
    <row r="324" spans="1:4" ht="15.75">
      <c r="A324" s="119" t="s">
        <v>772</v>
      </c>
      <c r="B324" s="120">
        <v>2</v>
      </c>
      <c r="C324" s="202">
        <f t="shared" si="5"/>
        <v>0.62960000000000005</v>
      </c>
      <c r="D324" s="121">
        <v>1</v>
      </c>
    </row>
    <row r="325" spans="1:4" ht="15.75">
      <c r="A325" s="119" t="s">
        <v>216</v>
      </c>
      <c r="B325" s="120">
        <v>2</v>
      </c>
      <c r="C325" s="202">
        <f t="shared" si="5"/>
        <v>0.62960000000000005</v>
      </c>
      <c r="D325" s="121">
        <v>1</v>
      </c>
    </row>
    <row r="326" spans="1:4" ht="15.75">
      <c r="A326" s="119" t="s">
        <v>773</v>
      </c>
      <c r="B326" s="120">
        <v>2</v>
      </c>
      <c r="C326" s="202">
        <f t="shared" si="5"/>
        <v>0.62960000000000005</v>
      </c>
      <c r="D326" s="121">
        <v>1</v>
      </c>
    </row>
    <row r="327" spans="1:4" ht="15.75">
      <c r="A327" s="119" t="s">
        <v>774</v>
      </c>
      <c r="B327" s="120">
        <v>2</v>
      </c>
      <c r="C327" s="202">
        <f t="shared" si="5"/>
        <v>0.62960000000000005</v>
      </c>
      <c r="D327" s="121">
        <v>1</v>
      </c>
    </row>
    <row r="328" spans="1:4" ht="15.75">
      <c r="A328" s="119" t="s">
        <v>775</v>
      </c>
      <c r="B328" s="120">
        <v>2</v>
      </c>
      <c r="C328" s="202">
        <f t="shared" si="5"/>
        <v>0.62960000000000005</v>
      </c>
      <c r="D328" s="121">
        <v>1</v>
      </c>
    </row>
    <row r="329" spans="1:4" ht="15.75">
      <c r="A329" s="192" t="s">
        <v>534</v>
      </c>
      <c r="B329" s="193">
        <v>8</v>
      </c>
      <c r="C329" s="203">
        <f t="shared" si="5"/>
        <v>2.5184000000000002</v>
      </c>
      <c r="D329" s="194">
        <v>0</v>
      </c>
    </row>
    <row r="330" spans="1:4" ht="15.75">
      <c r="A330" s="119" t="s">
        <v>776</v>
      </c>
      <c r="B330" s="120">
        <v>2</v>
      </c>
      <c r="C330" s="202">
        <f t="shared" si="5"/>
        <v>0.62960000000000005</v>
      </c>
      <c r="D330" s="121">
        <v>1</v>
      </c>
    </row>
    <row r="331" spans="1:4" ht="15.75">
      <c r="A331" s="192" t="s">
        <v>571</v>
      </c>
      <c r="B331" s="193">
        <v>4</v>
      </c>
      <c r="C331" s="203">
        <f t="shared" si="5"/>
        <v>1.2592000000000001</v>
      </c>
      <c r="D331" s="194">
        <v>0</v>
      </c>
    </row>
    <row r="332" spans="1:4" ht="15.75">
      <c r="A332" s="192" t="s">
        <v>510</v>
      </c>
      <c r="B332" s="193">
        <v>10</v>
      </c>
      <c r="C332" s="203">
        <f t="shared" si="5"/>
        <v>3.1480000000000001</v>
      </c>
      <c r="D332" s="194">
        <v>0</v>
      </c>
    </row>
    <row r="333" spans="1:4" ht="15.75">
      <c r="A333" s="119" t="s">
        <v>777</v>
      </c>
      <c r="B333" s="120">
        <v>2</v>
      </c>
      <c r="C333" s="202">
        <f t="shared" si="5"/>
        <v>0.62960000000000005</v>
      </c>
      <c r="D333" s="121">
        <v>1</v>
      </c>
    </row>
    <row r="334" spans="1:4" ht="15.75">
      <c r="A334" s="119" t="s">
        <v>1337</v>
      </c>
      <c r="B334" s="120">
        <v>2</v>
      </c>
      <c r="C334" s="202">
        <f t="shared" si="5"/>
        <v>0.62960000000000005</v>
      </c>
      <c r="D334" s="121">
        <v>1</v>
      </c>
    </row>
    <row r="335" spans="1:4" ht="15.75">
      <c r="A335" s="119" t="s">
        <v>778</v>
      </c>
      <c r="B335" s="120">
        <v>2</v>
      </c>
      <c r="C335" s="202">
        <f t="shared" si="5"/>
        <v>0.62960000000000005</v>
      </c>
      <c r="D335" s="121">
        <v>1</v>
      </c>
    </row>
    <row r="336" spans="1:4" ht="15.75">
      <c r="A336" s="119" t="s">
        <v>1036</v>
      </c>
      <c r="B336" s="120">
        <v>1</v>
      </c>
      <c r="C336" s="202">
        <f t="shared" si="5"/>
        <v>0.31480000000000002</v>
      </c>
      <c r="D336" s="121">
        <v>3</v>
      </c>
    </row>
    <row r="337" spans="1:4" ht="15.75">
      <c r="A337" s="119" t="s">
        <v>1037</v>
      </c>
      <c r="B337" s="120">
        <v>1</v>
      </c>
      <c r="C337" s="202">
        <f t="shared" si="5"/>
        <v>0.31480000000000002</v>
      </c>
      <c r="D337" s="121">
        <v>3</v>
      </c>
    </row>
    <row r="338" spans="1:4" ht="15.75">
      <c r="A338" s="119" t="s">
        <v>1038</v>
      </c>
      <c r="B338" s="120">
        <v>1</v>
      </c>
      <c r="C338" s="202">
        <f t="shared" si="5"/>
        <v>0.31480000000000002</v>
      </c>
      <c r="D338" s="121">
        <v>3</v>
      </c>
    </row>
    <row r="339" spans="1:4" ht="15.75">
      <c r="A339" s="119" t="s">
        <v>1039</v>
      </c>
      <c r="B339" s="120">
        <v>1</v>
      </c>
      <c r="C339" s="202">
        <f t="shared" si="5"/>
        <v>0.31480000000000002</v>
      </c>
      <c r="D339" s="121">
        <v>3</v>
      </c>
    </row>
    <row r="340" spans="1:4" ht="15.75">
      <c r="A340" s="119" t="s">
        <v>779</v>
      </c>
      <c r="B340" s="120">
        <v>2</v>
      </c>
      <c r="C340" s="202">
        <f t="shared" si="5"/>
        <v>0.62960000000000005</v>
      </c>
      <c r="D340" s="121">
        <v>1</v>
      </c>
    </row>
    <row r="341" spans="1:4" ht="15.75">
      <c r="A341" s="119" t="s">
        <v>780</v>
      </c>
      <c r="B341" s="120">
        <v>2</v>
      </c>
      <c r="C341" s="202">
        <f t="shared" si="5"/>
        <v>0.62960000000000005</v>
      </c>
      <c r="D341" s="121">
        <v>1</v>
      </c>
    </row>
    <row r="342" spans="1:4" ht="15.75">
      <c r="A342" s="119" t="s">
        <v>781</v>
      </c>
      <c r="B342" s="120">
        <v>2</v>
      </c>
      <c r="C342" s="202">
        <f t="shared" ref="C342:C405" si="6">3148/100*B342/100</f>
        <v>0.62960000000000005</v>
      </c>
      <c r="D342" s="121">
        <v>1</v>
      </c>
    </row>
    <row r="343" spans="1:4" ht="15.75">
      <c r="A343" s="119" t="s">
        <v>782</v>
      </c>
      <c r="B343" s="120">
        <v>2</v>
      </c>
      <c r="C343" s="202">
        <f t="shared" si="6"/>
        <v>0.62960000000000005</v>
      </c>
      <c r="D343" s="121">
        <v>1</v>
      </c>
    </row>
    <row r="344" spans="1:4" ht="15.75">
      <c r="A344" s="119" t="s">
        <v>783</v>
      </c>
      <c r="B344" s="120">
        <v>2</v>
      </c>
      <c r="C344" s="202">
        <f t="shared" si="6"/>
        <v>0.62960000000000005</v>
      </c>
      <c r="D344" s="121">
        <v>1</v>
      </c>
    </row>
    <row r="345" spans="1:4" ht="15.75">
      <c r="A345" s="119" t="s">
        <v>201</v>
      </c>
      <c r="B345" s="120">
        <v>1</v>
      </c>
      <c r="C345" s="202">
        <f t="shared" si="6"/>
        <v>0.31480000000000002</v>
      </c>
      <c r="D345" s="121">
        <v>3</v>
      </c>
    </row>
    <row r="346" spans="1:4" ht="15.75">
      <c r="A346" s="119" t="s">
        <v>1040</v>
      </c>
      <c r="B346" s="120">
        <v>1</v>
      </c>
      <c r="C346" s="202">
        <f t="shared" si="6"/>
        <v>0.31480000000000002</v>
      </c>
      <c r="D346" s="121">
        <v>3</v>
      </c>
    </row>
    <row r="347" spans="1:4" ht="15.75">
      <c r="A347" s="119" t="s">
        <v>292</v>
      </c>
      <c r="B347" s="120">
        <v>1</v>
      </c>
      <c r="C347" s="202">
        <f t="shared" si="6"/>
        <v>0.31480000000000002</v>
      </c>
      <c r="D347" s="121">
        <v>3</v>
      </c>
    </row>
    <row r="348" spans="1:4" ht="15.75">
      <c r="A348" s="192" t="s">
        <v>535</v>
      </c>
      <c r="B348" s="193">
        <v>6</v>
      </c>
      <c r="C348" s="203">
        <f t="shared" si="6"/>
        <v>1.8888</v>
      </c>
      <c r="D348" s="194">
        <v>0</v>
      </c>
    </row>
    <row r="349" spans="1:4" ht="15.75">
      <c r="A349" s="119" t="s">
        <v>784</v>
      </c>
      <c r="B349" s="120">
        <v>2</v>
      </c>
      <c r="C349" s="202">
        <f t="shared" si="6"/>
        <v>0.62960000000000005</v>
      </c>
      <c r="D349" s="121">
        <v>1</v>
      </c>
    </row>
    <row r="350" spans="1:4" ht="15.75">
      <c r="A350" s="192" t="s">
        <v>572</v>
      </c>
      <c r="B350" s="193">
        <v>4</v>
      </c>
      <c r="C350" s="203">
        <f t="shared" si="6"/>
        <v>1.2592000000000001</v>
      </c>
      <c r="D350" s="194">
        <v>0</v>
      </c>
    </row>
    <row r="351" spans="1:4" ht="15.75">
      <c r="A351" s="119" t="s">
        <v>785</v>
      </c>
      <c r="B351" s="120">
        <v>2</v>
      </c>
      <c r="C351" s="202">
        <f t="shared" si="6"/>
        <v>0.62960000000000005</v>
      </c>
      <c r="D351" s="121">
        <v>1</v>
      </c>
    </row>
    <row r="352" spans="1:4" ht="15.75">
      <c r="A352" s="119" t="s">
        <v>786</v>
      </c>
      <c r="B352" s="120">
        <v>2</v>
      </c>
      <c r="C352" s="202">
        <f t="shared" si="6"/>
        <v>0.62960000000000005</v>
      </c>
      <c r="D352" s="121">
        <v>1</v>
      </c>
    </row>
    <row r="353" spans="1:4" ht="15.75">
      <c r="A353" s="119" t="s">
        <v>787</v>
      </c>
      <c r="B353" s="120">
        <v>2</v>
      </c>
      <c r="C353" s="202">
        <f t="shared" si="6"/>
        <v>0.62960000000000005</v>
      </c>
      <c r="D353" s="121">
        <v>1</v>
      </c>
    </row>
    <row r="354" spans="1:4" ht="15.75">
      <c r="A354" s="119" t="s">
        <v>788</v>
      </c>
      <c r="B354" s="120">
        <v>2</v>
      </c>
      <c r="C354" s="202">
        <f t="shared" si="6"/>
        <v>0.62960000000000005</v>
      </c>
      <c r="D354" s="121">
        <v>1</v>
      </c>
    </row>
    <row r="355" spans="1:4" ht="15.75">
      <c r="A355" s="119" t="s">
        <v>1041</v>
      </c>
      <c r="B355" s="120">
        <v>1</v>
      </c>
      <c r="C355" s="202">
        <f t="shared" si="6"/>
        <v>0.31480000000000002</v>
      </c>
      <c r="D355" s="121">
        <v>3</v>
      </c>
    </row>
    <row r="356" spans="1:4" ht="15.75">
      <c r="A356" s="119" t="s">
        <v>789</v>
      </c>
      <c r="B356" s="120">
        <v>2</v>
      </c>
      <c r="C356" s="202">
        <f t="shared" si="6"/>
        <v>0.62960000000000005</v>
      </c>
      <c r="D356" s="121">
        <v>1</v>
      </c>
    </row>
    <row r="357" spans="1:4" ht="15.75">
      <c r="A357" s="119" t="s">
        <v>1042</v>
      </c>
      <c r="B357" s="120">
        <v>1</v>
      </c>
      <c r="C357" s="202">
        <f t="shared" si="6"/>
        <v>0.31480000000000002</v>
      </c>
      <c r="D357" s="121">
        <v>3</v>
      </c>
    </row>
    <row r="358" spans="1:4" ht="15.75">
      <c r="A358" s="119" t="s">
        <v>1043</v>
      </c>
      <c r="B358" s="120">
        <v>1</v>
      </c>
      <c r="C358" s="202">
        <f t="shared" si="6"/>
        <v>0.31480000000000002</v>
      </c>
      <c r="D358" s="121">
        <v>3</v>
      </c>
    </row>
    <row r="359" spans="1:4" ht="15.75">
      <c r="A359" s="119" t="s">
        <v>1044</v>
      </c>
      <c r="B359" s="120">
        <v>1</v>
      </c>
      <c r="C359" s="202">
        <f t="shared" si="6"/>
        <v>0.31480000000000002</v>
      </c>
      <c r="D359" s="121">
        <v>3</v>
      </c>
    </row>
    <row r="360" spans="1:4" ht="15.75">
      <c r="A360" s="119" t="s">
        <v>790</v>
      </c>
      <c r="B360" s="120">
        <v>2</v>
      </c>
      <c r="C360" s="202">
        <f t="shared" si="6"/>
        <v>0.62960000000000005</v>
      </c>
      <c r="D360" s="121">
        <v>1</v>
      </c>
    </row>
    <row r="361" spans="1:4" ht="15.75">
      <c r="A361" s="119" t="s">
        <v>1045</v>
      </c>
      <c r="B361" s="120">
        <v>1</v>
      </c>
      <c r="C361" s="202">
        <f t="shared" si="6"/>
        <v>0.31480000000000002</v>
      </c>
      <c r="D361" s="121">
        <v>3</v>
      </c>
    </row>
    <row r="362" spans="1:4" ht="15.75">
      <c r="A362" s="192" t="s">
        <v>573</v>
      </c>
      <c r="B362" s="193">
        <v>4</v>
      </c>
      <c r="C362" s="203">
        <f t="shared" si="6"/>
        <v>1.2592000000000001</v>
      </c>
      <c r="D362" s="194">
        <v>0</v>
      </c>
    </row>
    <row r="363" spans="1:4" ht="15.75">
      <c r="A363" s="192" t="s">
        <v>400</v>
      </c>
      <c r="B363" s="193">
        <v>9</v>
      </c>
      <c r="C363" s="203">
        <f t="shared" si="6"/>
        <v>2.8331999999999997</v>
      </c>
      <c r="D363" s="194">
        <v>0</v>
      </c>
    </row>
    <row r="364" spans="1:4" ht="15.75">
      <c r="A364" s="119" t="s">
        <v>1046</v>
      </c>
      <c r="B364" s="120">
        <v>1</v>
      </c>
      <c r="C364" s="202">
        <f t="shared" si="6"/>
        <v>0.31480000000000002</v>
      </c>
      <c r="D364" s="121">
        <v>3</v>
      </c>
    </row>
    <row r="365" spans="1:4" ht="15.75">
      <c r="A365" s="119" t="s">
        <v>791</v>
      </c>
      <c r="B365" s="120">
        <v>2</v>
      </c>
      <c r="C365" s="202">
        <f t="shared" si="6"/>
        <v>0.62960000000000005</v>
      </c>
      <c r="D365" s="121">
        <v>1</v>
      </c>
    </row>
    <row r="366" spans="1:4" ht="15.75">
      <c r="A366" s="119" t="s">
        <v>792</v>
      </c>
      <c r="B366" s="120">
        <v>2</v>
      </c>
      <c r="C366" s="202">
        <f t="shared" si="6"/>
        <v>0.62960000000000005</v>
      </c>
      <c r="D366" s="121">
        <v>1</v>
      </c>
    </row>
    <row r="367" spans="1:4" ht="15.75">
      <c r="A367" s="119" t="s">
        <v>793</v>
      </c>
      <c r="B367" s="120">
        <v>2</v>
      </c>
      <c r="C367" s="202">
        <f t="shared" si="6"/>
        <v>0.62960000000000005</v>
      </c>
      <c r="D367" s="121">
        <v>1</v>
      </c>
    </row>
    <row r="368" spans="1:4" ht="15.75">
      <c r="A368" s="119" t="s">
        <v>1047</v>
      </c>
      <c r="B368" s="120">
        <v>1</v>
      </c>
      <c r="C368" s="202">
        <f t="shared" si="6"/>
        <v>0.31480000000000002</v>
      </c>
      <c r="D368" s="121">
        <v>3</v>
      </c>
    </row>
    <row r="369" spans="1:4" ht="15.75">
      <c r="A369" s="119" t="s">
        <v>794</v>
      </c>
      <c r="B369" s="120">
        <v>2</v>
      </c>
      <c r="C369" s="202">
        <f t="shared" si="6"/>
        <v>0.62960000000000005</v>
      </c>
      <c r="D369" s="121">
        <v>1</v>
      </c>
    </row>
    <row r="370" spans="1:4" ht="15.75">
      <c r="A370" s="119" t="s">
        <v>795</v>
      </c>
      <c r="B370" s="120">
        <v>2</v>
      </c>
      <c r="C370" s="202">
        <f t="shared" si="6"/>
        <v>0.62960000000000005</v>
      </c>
      <c r="D370" s="121">
        <v>1</v>
      </c>
    </row>
    <row r="371" spans="1:4" ht="15.75">
      <c r="A371" s="119" t="s">
        <v>796</v>
      </c>
      <c r="B371" s="120">
        <v>2</v>
      </c>
      <c r="C371" s="202">
        <f t="shared" si="6"/>
        <v>0.62960000000000005</v>
      </c>
      <c r="D371" s="121">
        <v>1</v>
      </c>
    </row>
    <row r="372" spans="1:4" ht="15.75">
      <c r="A372" s="192" t="s">
        <v>536</v>
      </c>
      <c r="B372" s="193">
        <v>6</v>
      </c>
      <c r="C372" s="203">
        <f t="shared" si="6"/>
        <v>1.8888</v>
      </c>
      <c r="D372" s="194">
        <v>0</v>
      </c>
    </row>
    <row r="373" spans="1:4" ht="15.75">
      <c r="A373" s="192" t="s">
        <v>537</v>
      </c>
      <c r="B373" s="193">
        <v>6</v>
      </c>
      <c r="C373" s="203">
        <f t="shared" si="6"/>
        <v>1.8888</v>
      </c>
      <c r="D373" s="194">
        <v>0</v>
      </c>
    </row>
    <row r="374" spans="1:4" ht="15.75">
      <c r="A374" s="192" t="s">
        <v>574</v>
      </c>
      <c r="B374" s="193">
        <v>4</v>
      </c>
      <c r="C374" s="203">
        <f t="shared" si="6"/>
        <v>1.2592000000000001</v>
      </c>
      <c r="D374" s="194">
        <v>0</v>
      </c>
    </row>
    <row r="375" spans="1:4" ht="15.75">
      <c r="A375" s="192" t="s">
        <v>1983</v>
      </c>
      <c r="B375" s="193">
        <v>16</v>
      </c>
      <c r="C375" s="203">
        <f t="shared" si="6"/>
        <v>5.0368000000000004</v>
      </c>
      <c r="D375" s="194">
        <v>0</v>
      </c>
    </row>
    <row r="376" spans="1:4" ht="15.75">
      <c r="A376" s="119" t="s">
        <v>797</v>
      </c>
      <c r="B376" s="120">
        <v>2</v>
      </c>
      <c r="C376" s="202">
        <f t="shared" si="6"/>
        <v>0.62960000000000005</v>
      </c>
      <c r="D376" s="121">
        <v>1</v>
      </c>
    </row>
    <row r="377" spans="1:4" ht="15.75">
      <c r="A377" s="119" t="s">
        <v>798</v>
      </c>
      <c r="B377" s="120">
        <v>2</v>
      </c>
      <c r="C377" s="202">
        <f t="shared" si="6"/>
        <v>0.62960000000000005</v>
      </c>
      <c r="D377" s="121">
        <v>1</v>
      </c>
    </row>
    <row r="378" spans="1:4" ht="15.75">
      <c r="A378" s="119" t="s">
        <v>799</v>
      </c>
      <c r="B378" s="120">
        <v>2</v>
      </c>
      <c r="C378" s="202">
        <f t="shared" si="6"/>
        <v>0.62960000000000005</v>
      </c>
      <c r="D378" s="121">
        <v>1</v>
      </c>
    </row>
    <row r="379" spans="1:4" ht="15.75">
      <c r="A379" s="119" t="s">
        <v>800</v>
      </c>
      <c r="B379" s="120">
        <v>2</v>
      </c>
      <c r="C379" s="202">
        <f t="shared" si="6"/>
        <v>0.62960000000000005</v>
      </c>
      <c r="D379" s="121">
        <v>1</v>
      </c>
    </row>
    <row r="380" spans="1:4" ht="15.75">
      <c r="A380" s="119" t="s">
        <v>801</v>
      </c>
      <c r="B380" s="120">
        <v>2</v>
      </c>
      <c r="C380" s="202">
        <f t="shared" si="6"/>
        <v>0.62960000000000005</v>
      </c>
      <c r="D380" s="121">
        <v>1</v>
      </c>
    </row>
    <row r="381" spans="1:4" ht="15.75">
      <c r="A381" s="119" t="s">
        <v>802</v>
      </c>
      <c r="B381" s="120">
        <v>2</v>
      </c>
      <c r="C381" s="202">
        <f t="shared" si="6"/>
        <v>0.62960000000000005</v>
      </c>
      <c r="D381" s="121">
        <v>1</v>
      </c>
    </row>
    <row r="382" spans="1:4" ht="15.75">
      <c r="A382" s="119" t="s">
        <v>598</v>
      </c>
      <c r="B382" s="120">
        <v>3</v>
      </c>
      <c r="C382" s="202">
        <f t="shared" si="6"/>
        <v>0.94440000000000002</v>
      </c>
      <c r="D382" s="121">
        <v>1</v>
      </c>
    </row>
    <row r="383" spans="1:4" ht="15.75">
      <c r="A383" s="192" t="s">
        <v>518</v>
      </c>
      <c r="B383" s="193">
        <v>10</v>
      </c>
      <c r="C383" s="203">
        <f t="shared" si="6"/>
        <v>3.1480000000000001</v>
      </c>
      <c r="D383" s="194">
        <v>0</v>
      </c>
    </row>
    <row r="384" spans="1:4" ht="15.75">
      <c r="A384" s="119" t="s">
        <v>803</v>
      </c>
      <c r="B384" s="120">
        <v>2</v>
      </c>
      <c r="C384" s="202">
        <f t="shared" si="6"/>
        <v>0.62960000000000005</v>
      </c>
      <c r="D384" s="121">
        <v>1</v>
      </c>
    </row>
    <row r="385" spans="1:4" ht="15.75">
      <c r="A385" s="192" t="s">
        <v>575</v>
      </c>
      <c r="B385" s="193">
        <v>4</v>
      </c>
      <c r="C385" s="203">
        <f t="shared" si="6"/>
        <v>1.2592000000000001</v>
      </c>
      <c r="D385" s="194">
        <v>0</v>
      </c>
    </row>
    <row r="386" spans="1:4" ht="15.75">
      <c r="A386" s="119" t="s">
        <v>1048</v>
      </c>
      <c r="B386" s="120">
        <v>1</v>
      </c>
      <c r="C386" s="202">
        <f t="shared" si="6"/>
        <v>0.31480000000000002</v>
      </c>
      <c r="D386" s="121">
        <v>3</v>
      </c>
    </row>
    <row r="387" spans="1:4" ht="15.75">
      <c r="A387" s="192" t="s">
        <v>501</v>
      </c>
      <c r="B387" s="193">
        <v>17</v>
      </c>
      <c r="C387" s="203">
        <f t="shared" si="6"/>
        <v>5.3515999999999995</v>
      </c>
      <c r="D387" s="194">
        <v>0</v>
      </c>
    </row>
    <row r="388" spans="1:4" ht="15.75">
      <c r="A388" s="119" t="s">
        <v>1049</v>
      </c>
      <c r="B388" s="120">
        <v>1</v>
      </c>
      <c r="C388" s="202">
        <f t="shared" si="6"/>
        <v>0.31480000000000002</v>
      </c>
      <c r="D388" s="121">
        <v>3</v>
      </c>
    </row>
    <row r="389" spans="1:4" ht="15.75">
      <c r="A389" s="192" t="s">
        <v>503</v>
      </c>
      <c r="B389" s="193">
        <v>14</v>
      </c>
      <c r="C389" s="203">
        <f t="shared" si="6"/>
        <v>4.4072000000000005</v>
      </c>
      <c r="D389" s="194">
        <v>0</v>
      </c>
    </row>
    <row r="390" spans="1:4" ht="15.75">
      <c r="A390" s="119" t="s">
        <v>804</v>
      </c>
      <c r="B390" s="120">
        <v>2</v>
      </c>
      <c r="C390" s="202">
        <f t="shared" si="6"/>
        <v>0.62960000000000005</v>
      </c>
      <c r="D390" s="121">
        <v>1</v>
      </c>
    </row>
    <row r="391" spans="1:4" ht="15.75">
      <c r="A391" s="119" t="s">
        <v>1050</v>
      </c>
      <c r="B391" s="120">
        <v>1</v>
      </c>
      <c r="C391" s="202">
        <f t="shared" si="6"/>
        <v>0.31480000000000002</v>
      </c>
      <c r="D391" s="121">
        <v>3</v>
      </c>
    </row>
    <row r="392" spans="1:4" ht="15.75">
      <c r="A392" s="192" t="s">
        <v>805</v>
      </c>
      <c r="B392" s="193">
        <v>4</v>
      </c>
      <c r="C392" s="203">
        <f t="shared" si="6"/>
        <v>1.2592000000000001</v>
      </c>
      <c r="D392" s="194">
        <v>0</v>
      </c>
    </row>
    <row r="393" spans="1:4" ht="15.75">
      <c r="A393" s="119" t="s">
        <v>806</v>
      </c>
      <c r="B393" s="120">
        <v>2</v>
      </c>
      <c r="C393" s="202">
        <f t="shared" si="6"/>
        <v>0.62960000000000005</v>
      </c>
      <c r="D393" s="121">
        <v>1</v>
      </c>
    </row>
    <row r="394" spans="1:4" ht="15.75">
      <c r="A394" s="119" t="s">
        <v>1051</v>
      </c>
      <c r="B394" s="120">
        <v>1</v>
      </c>
      <c r="C394" s="202">
        <f t="shared" si="6"/>
        <v>0.31480000000000002</v>
      </c>
      <c r="D394" s="121">
        <v>3</v>
      </c>
    </row>
    <row r="395" spans="1:4" ht="15.75">
      <c r="A395" s="119" t="s">
        <v>807</v>
      </c>
      <c r="B395" s="120">
        <v>2</v>
      </c>
      <c r="C395" s="202">
        <f t="shared" si="6"/>
        <v>0.62960000000000005</v>
      </c>
      <c r="D395" s="121">
        <v>1</v>
      </c>
    </row>
    <row r="396" spans="1:4" ht="15.75">
      <c r="A396" s="119" t="s">
        <v>808</v>
      </c>
      <c r="B396" s="120">
        <v>2</v>
      </c>
      <c r="C396" s="202">
        <f t="shared" si="6"/>
        <v>0.62960000000000005</v>
      </c>
      <c r="D396" s="121">
        <v>1</v>
      </c>
    </row>
    <row r="397" spans="1:4" ht="15.75">
      <c r="A397" s="119" t="s">
        <v>1052</v>
      </c>
      <c r="B397" s="120">
        <v>1</v>
      </c>
      <c r="C397" s="202">
        <f t="shared" si="6"/>
        <v>0.31480000000000002</v>
      </c>
      <c r="D397" s="121">
        <v>3</v>
      </c>
    </row>
    <row r="398" spans="1:4" ht="15.75">
      <c r="A398" s="119" t="s">
        <v>809</v>
      </c>
      <c r="B398" s="120">
        <v>2</v>
      </c>
      <c r="C398" s="202">
        <f t="shared" si="6"/>
        <v>0.62960000000000005</v>
      </c>
      <c r="D398" s="121">
        <v>1</v>
      </c>
    </row>
    <row r="399" spans="1:4" ht="15.75">
      <c r="A399" s="119" t="s">
        <v>810</v>
      </c>
      <c r="B399" s="120">
        <v>2</v>
      </c>
      <c r="C399" s="202">
        <f t="shared" si="6"/>
        <v>0.62960000000000005</v>
      </c>
      <c r="D399" s="121">
        <v>1</v>
      </c>
    </row>
    <row r="400" spans="1:4" ht="15.75">
      <c r="A400" s="119" t="s">
        <v>811</v>
      </c>
      <c r="B400" s="120">
        <v>2</v>
      </c>
      <c r="C400" s="202">
        <f t="shared" si="6"/>
        <v>0.62960000000000005</v>
      </c>
      <c r="D400" s="121">
        <v>1</v>
      </c>
    </row>
    <row r="401" spans="1:4" ht="15.75">
      <c r="A401" s="119" t="s">
        <v>812</v>
      </c>
      <c r="B401" s="120">
        <v>2</v>
      </c>
      <c r="C401" s="202">
        <f t="shared" si="6"/>
        <v>0.62960000000000005</v>
      </c>
      <c r="D401" s="121">
        <v>1</v>
      </c>
    </row>
    <row r="402" spans="1:4" ht="15.75">
      <c r="A402" s="119" t="s">
        <v>245</v>
      </c>
      <c r="B402" s="120">
        <v>2</v>
      </c>
      <c r="C402" s="202">
        <f t="shared" si="6"/>
        <v>0.62960000000000005</v>
      </c>
      <c r="D402" s="121">
        <v>1</v>
      </c>
    </row>
    <row r="403" spans="1:4" ht="15.75">
      <c r="A403" s="119" t="s">
        <v>813</v>
      </c>
      <c r="B403" s="120">
        <v>2</v>
      </c>
      <c r="C403" s="202">
        <f t="shared" si="6"/>
        <v>0.62960000000000005</v>
      </c>
      <c r="D403" s="121">
        <v>1</v>
      </c>
    </row>
    <row r="404" spans="1:4" ht="15.75">
      <c r="A404" s="192" t="s">
        <v>576</v>
      </c>
      <c r="B404" s="193">
        <v>4</v>
      </c>
      <c r="C404" s="203">
        <f t="shared" si="6"/>
        <v>1.2592000000000001</v>
      </c>
      <c r="D404" s="194">
        <v>0</v>
      </c>
    </row>
    <row r="405" spans="1:4" ht="15.75">
      <c r="A405" s="119" t="s">
        <v>814</v>
      </c>
      <c r="B405" s="120">
        <v>2</v>
      </c>
      <c r="C405" s="202">
        <f t="shared" si="6"/>
        <v>0.62960000000000005</v>
      </c>
      <c r="D405" s="121">
        <v>1</v>
      </c>
    </row>
    <row r="406" spans="1:4" ht="15.75">
      <c r="A406" s="119" t="s">
        <v>815</v>
      </c>
      <c r="B406" s="120">
        <v>2</v>
      </c>
      <c r="C406" s="202">
        <f t="shared" ref="C406:C469" si="7">3148/100*B406/100</f>
        <v>0.62960000000000005</v>
      </c>
      <c r="D406" s="121">
        <v>1</v>
      </c>
    </row>
    <row r="407" spans="1:4" ht="15.75">
      <c r="A407" s="119" t="s">
        <v>816</v>
      </c>
      <c r="B407" s="120">
        <v>2</v>
      </c>
      <c r="C407" s="202">
        <f t="shared" si="7"/>
        <v>0.62960000000000005</v>
      </c>
      <c r="D407" s="121">
        <v>1</v>
      </c>
    </row>
    <row r="408" spans="1:4" ht="15.75">
      <c r="A408" s="192" t="s">
        <v>524</v>
      </c>
      <c r="B408" s="193">
        <v>7</v>
      </c>
      <c r="C408" s="203">
        <f t="shared" si="7"/>
        <v>2.2036000000000002</v>
      </c>
      <c r="D408" s="194">
        <v>0</v>
      </c>
    </row>
    <row r="409" spans="1:4" ht="15.75">
      <c r="A409" s="119" t="s">
        <v>817</v>
      </c>
      <c r="B409" s="120">
        <v>2</v>
      </c>
      <c r="C409" s="202">
        <f t="shared" si="7"/>
        <v>0.62960000000000005</v>
      </c>
      <c r="D409" s="121">
        <v>1</v>
      </c>
    </row>
    <row r="410" spans="1:4" ht="15.75">
      <c r="A410" s="119" t="s">
        <v>818</v>
      </c>
      <c r="B410" s="120">
        <v>2</v>
      </c>
      <c r="C410" s="202">
        <f t="shared" si="7"/>
        <v>0.62960000000000005</v>
      </c>
      <c r="D410" s="121">
        <v>1</v>
      </c>
    </row>
    <row r="411" spans="1:4" ht="15.75">
      <c r="A411" s="119" t="s">
        <v>819</v>
      </c>
      <c r="B411" s="120">
        <v>2</v>
      </c>
      <c r="C411" s="202">
        <f t="shared" si="7"/>
        <v>0.62960000000000005</v>
      </c>
      <c r="D411" s="121">
        <v>1</v>
      </c>
    </row>
    <row r="412" spans="1:4" ht="15.75">
      <c r="A412" s="119" t="s">
        <v>820</v>
      </c>
      <c r="B412" s="120">
        <v>2</v>
      </c>
      <c r="C412" s="202">
        <f t="shared" si="7"/>
        <v>0.62960000000000005</v>
      </c>
      <c r="D412" s="121">
        <v>1</v>
      </c>
    </row>
    <row r="413" spans="1:4" ht="15.75">
      <c r="A413" s="119" t="s">
        <v>821</v>
      </c>
      <c r="B413" s="120">
        <v>2</v>
      </c>
      <c r="C413" s="202">
        <f t="shared" si="7"/>
        <v>0.62960000000000005</v>
      </c>
      <c r="D413" s="121">
        <v>1</v>
      </c>
    </row>
    <row r="414" spans="1:4" ht="15.75">
      <c r="A414" s="119" t="s">
        <v>822</v>
      </c>
      <c r="B414" s="120">
        <v>2</v>
      </c>
      <c r="C414" s="202">
        <f t="shared" si="7"/>
        <v>0.62960000000000005</v>
      </c>
      <c r="D414" s="121">
        <v>1</v>
      </c>
    </row>
    <row r="415" spans="1:4" ht="15.75">
      <c r="A415" s="119" t="s">
        <v>823</v>
      </c>
      <c r="B415" s="120">
        <v>2</v>
      </c>
      <c r="C415" s="202">
        <f t="shared" si="7"/>
        <v>0.62960000000000005</v>
      </c>
      <c r="D415" s="121">
        <v>1</v>
      </c>
    </row>
    <row r="416" spans="1:4" ht="15.75">
      <c r="A416" s="119" t="s">
        <v>824</v>
      </c>
      <c r="B416" s="120">
        <v>2</v>
      </c>
      <c r="C416" s="202">
        <f t="shared" si="7"/>
        <v>0.62960000000000005</v>
      </c>
      <c r="D416" s="121">
        <v>1</v>
      </c>
    </row>
    <row r="417" spans="1:4" ht="15.75">
      <c r="A417" s="119" t="s">
        <v>825</v>
      </c>
      <c r="B417" s="120">
        <v>2</v>
      </c>
      <c r="C417" s="202">
        <f t="shared" si="7"/>
        <v>0.62960000000000005</v>
      </c>
      <c r="D417" s="121">
        <v>1</v>
      </c>
    </row>
    <row r="418" spans="1:4" ht="15.75">
      <c r="A418" s="119" t="s">
        <v>826</v>
      </c>
      <c r="B418" s="120">
        <v>2</v>
      </c>
      <c r="C418" s="202">
        <f t="shared" si="7"/>
        <v>0.62960000000000005</v>
      </c>
      <c r="D418" s="121">
        <v>1</v>
      </c>
    </row>
    <row r="419" spans="1:4" ht="15.75">
      <c r="A419" s="192" t="s">
        <v>538</v>
      </c>
      <c r="B419" s="193">
        <v>6</v>
      </c>
      <c r="C419" s="203">
        <f t="shared" si="7"/>
        <v>1.8888</v>
      </c>
      <c r="D419" s="194">
        <v>0</v>
      </c>
    </row>
    <row r="420" spans="1:4" ht="15.75">
      <c r="A420" s="119" t="s">
        <v>1053</v>
      </c>
      <c r="B420" s="120">
        <v>1</v>
      </c>
      <c r="C420" s="202">
        <f t="shared" si="7"/>
        <v>0.31480000000000002</v>
      </c>
      <c r="D420" s="121">
        <v>3</v>
      </c>
    </row>
    <row r="421" spans="1:4" ht="15.75">
      <c r="A421" s="119" t="s">
        <v>827</v>
      </c>
      <c r="B421" s="120">
        <v>2</v>
      </c>
      <c r="C421" s="202">
        <f t="shared" si="7"/>
        <v>0.62960000000000005</v>
      </c>
      <c r="D421" s="121">
        <v>1</v>
      </c>
    </row>
    <row r="422" spans="1:4" ht="15.75">
      <c r="A422" s="119" t="s">
        <v>828</v>
      </c>
      <c r="B422" s="120">
        <v>2</v>
      </c>
      <c r="C422" s="202">
        <f t="shared" si="7"/>
        <v>0.62960000000000005</v>
      </c>
      <c r="D422" s="121">
        <v>1</v>
      </c>
    </row>
    <row r="423" spans="1:4" ht="15.75">
      <c r="A423" s="119" t="s">
        <v>829</v>
      </c>
      <c r="B423" s="120">
        <v>2</v>
      </c>
      <c r="C423" s="202">
        <f t="shared" si="7"/>
        <v>0.62960000000000005</v>
      </c>
      <c r="D423" s="121">
        <v>1</v>
      </c>
    </row>
    <row r="424" spans="1:4" ht="15.75">
      <c r="A424" s="119" t="s">
        <v>1054</v>
      </c>
      <c r="B424" s="120">
        <v>1</v>
      </c>
      <c r="C424" s="202">
        <f t="shared" si="7"/>
        <v>0.31480000000000002</v>
      </c>
      <c r="D424" s="121">
        <v>3</v>
      </c>
    </row>
    <row r="425" spans="1:4" ht="15.75">
      <c r="A425" s="119" t="s">
        <v>1055</v>
      </c>
      <c r="B425" s="120">
        <v>1</v>
      </c>
      <c r="C425" s="202">
        <f t="shared" si="7"/>
        <v>0.31480000000000002</v>
      </c>
      <c r="D425" s="121">
        <v>3</v>
      </c>
    </row>
    <row r="426" spans="1:4" ht="15.75">
      <c r="A426" s="119" t="s">
        <v>830</v>
      </c>
      <c r="B426" s="120">
        <v>2</v>
      </c>
      <c r="C426" s="202">
        <f t="shared" si="7"/>
        <v>0.62960000000000005</v>
      </c>
      <c r="D426" s="121">
        <v>1</v>
      </c>
    </row>
    <row r="427" spans="1:4" ht="15.75">
      <c r="A427" s="192" t="s">
        <v>539</v>
      </c>
      <c r="B427" s="193">
        <v>10</v>
      </c>
      <c r="C427" s="203">
        <f t="shared" si="7"/>
        <v>3.1480000000000001</v>
      </c>
      <c r="D427" s="194">
        <v>0</v>
      </c>
    </row>
    <row r="428" spans="1:4" ht="15.75">
      <c r="A428" s="119" t="s">
        <v>1056</v>
      </c>
      <c r="B428" s="120">
        <v>1</v>
      </c>
      <c r="C428" s="202">
        <f t="shared" si="7"/>
        <v>0.31480000000000002</v>
      </c>
      <c r="D428" s="121">
        <v>3</v>
      </c>
    </row>
    <row r="429" spans="1:4" ht="15.75">
      <c r="A429" s="119" t="s">
        <v>831</v>
      </c>
      <c r="B429" s="120">
        <v>2</v>
      </c>
      <c r="C429" s="202">
        <f t="shared" si="7"/>
        <v>0.62960000000000005</v>
      </c>
      <c r="D429" s="121">
        <v>1</v>
      </c>
    </row>
    <row r="430" spans="1:4" ht="15.75">
      <c r="A430" s="192" t="s">
        <v>551</v>
      </c>
      <c r="B430" s="193">
        <v>5</v>
      </c>
      <c r="C430" s="203">
        <f t="shared" si="7"/>
        <v>1.5740000000000001</v>
      </c>
      <c r="D430" s="194">
        <v>0</v>
      </c>
    </row>
    <row r="431" spans="1:4" ht="15.75">
      <c r="A431" s="192" t="s">
        <v>540</v>
      </c>
      <c r="B431" s="193">
        <v>8</v>
      </c>
      <c r="C431" s="203">
        <f t="shared" si="7"/>
        <v>2.5184000000000002</v>
      </c>
      <c r="D431" s="194">
        <v>0</v>
      </c>
    </row>
    <row r="432" spans="1:4" ht="15.75">
      <c r="A432" s="119" t="s">
        <v>1057</v>
      </c>
      <c r="B432" s="120">
        <v>1</v>
      </c>
      <c r="C432" s="202">
        <f t="shared" si="7"/>
        <v>0.31480000000000002</v>
      </c>
      <c r="D432" s="121">
        <v>3</v>
      </c>
    </row>
    <row r="433" spans="1:4" ht="15.75">
      <c r="A433" s="119" t="s">
        <v>832</v>
      </c>
      <c r="B433" s="120">
        <v>2</v>
      </c>
      <c r="C433" s="202">
        <f t="shared" si="7"/>
        <v>0.62960000000000005</v>
      </c>
      <c r="D433" s="121">
        <v>1</v>
      </c>
    </row>
    <row r="434" spans="1:4" ht="15.75">
      <c r="A434" s="119" t="s">
        <v>1058</v>
      </c>
      <c r="B434" s="120">
        <v>1</v>
      </c>
      <c r="C434" s="202">
        <f t="shared" si="7"/>
        <v>0.31480000000000002</v>
      </c>
      <c r="D434" s="121">
        <v>3</v>
      </c>
    </row>
    <row r="435" spans="1:4" ht="15.75">
      <c r="A435" s="119" t="s">
        <v>833</v>
      </c>
      <c r="B435" s="120">
        <v>2</v>
      </c>
      <c r="C435" s="202">
        <f t="shared" si="7"/>
        <v>0.62960000000000005</v>
      </c>
      <c r="D435" s="121">
        <v>1</v>
      </c>
    </row>
    <row r="436" spans="1:4" ht="15.75">
      <c r="A436" s="192" t="s">
        <v>577</v>
      </c>
      <c r="B436" s="193">
        <v>4</v>
      </c>
      <c r="C436" s="203">
        <f t="shared" si="7"/>
        <v>1.2592000000000001</v>
      </c>
      <c r="D436" s="194">
        <v>0</v>
      </c>
    </row>
    <row r="437" spans="1:4" ht="15.75">
      <c r="A437" s="119" t="s">
        <v>834</v>
      </c>
      <c r="B437" s="120">
        <v>2</v>
      </c>
      <c r="C437" s="202">
        <f t="shared" si="7"/>
        <v>0.62960000000000005</v>
      </c>
      <c r="D437" s="121">
        <v>1</v>
      </c>
    </row>
    <row r="438" spans="1:4" ht="15.75">
      <c r="A438" s="119" t="s">
        <v>835</v>
      </c>
      <c r="B438" s="120">
        <v>2</v>
      </c>
      <c r="C438" s="202">
        <f t="shared" si="7"/>
        <v>0.62960000000000005</v>
      </c>
      <c r="D438" s="121">
        <v>1</v>
      </c>
    </row>
    <row r="439" spans="1:4" ht="15.75">
      <c r="A439" s="119" t="s">
        <v>1059</v>
      </c>
      <c r="B439" s="120">
        <v>1</v>
      </c>
      <c r="C439" s="202">
        <f t="shared" si="7"/>
        <v>0.31480000000000002</v>
      </c>
      <c r="D439" s="121">
        <v>3</v>
      </c>
    </row>
    <row r="440" spans="1:4" ht="15.75">
      <c r="A440" s="119" t="s">
        <v>1060</v>
      </c>
      <c r="B440" s="120">
        <v>1</v>
      </c>
      <c r="C440" s="202">
        <f t="shared" si="7"/>
        <v>0.31480000000000002</v>
      </c>
      <c r="D440" s="121">
        <v>3</v>
      </c>
    </row>
    <row r="441" spans="1:4" ht="15.75">
      <c r="A441" s="119" t="s">
        <v>836</v>
      </c>
      <c r="B441" s="120">
        <v>2</v>
      </c>
      <c r="C441" s="202">
        <f t="shared" si="7"/>
        <v>0.62960000000000005</v>
      </c>
      <c r="D441" s="121">
        <v>1</v>
      </c>
    </row>
    <row r="442" spans="1:4" ht="15.75">
      <c r="A442" s="119" t="s">
        <v>837</v>
      </c>
      <c r="B442" s="120">
        <v>2</v>
      </c>
      <c r="C442" s="202">
        <f t="shared" si="7"/>
        <v>0.62960000000000005</v>
      </c>
      <c r="D442" s="121">
        <v>1</v>
      </c>
    </row>
    <row r="443" spans="1:4" ht="15.75">
      <c r="A443" s="119" t="s">
        <v>838</v>
      </c>
      <c r="B443" s="120">
        <v>2</v>
      </c>
      <c r="C443" s="202">
        <f t="shared" si="7"/>
        <v>0.62960000000000005</v>
      </c>
      <c r="D443" s="121">
        <v>1</v>
      </c>
    </row>
    <row r="444" spans="1:4" ht="15.75">
      <c r="A444" s="119" t="s">
        <v>1061</v>
      </c>
      <c r="B444" s="120">
        <v>1</v>
      </c>
      <c r="C444" s="202">
        <f t="shared" si="7"/>
        <v>0.31480000000000002</v>
      </c>
      <c r="D444" s="121">
        <v>3</v>
      </c>
    </row>
    <row r="445" spans="1:4" ht="15.75">
      <c r="A445" s="119" t="s">
        <v>839</v>
      </c>
      <c r="B445" s="120">
        <v>2</v>
      </c>
      <c r="C445" s="202">
        <f t="shared" si="7"/>
        <v>0.62960000000000005</v>
      </c>
      <c r="D445" s="121">
        <v>1</v>
      </c>
    </row>
    <row r="446" spans="1:4" ht="15.75">
      <c r="A446" s="119" t="s">
        <v>840</v>
      </c>
      <c r="B446" s="120">
        <v>2</v>
      </c>
      <c r="C446" s="202">
        <f t="shared" si="7"/>
        <v>0.62960000000000005</v>
      </c>
      <c r="D446" s="121">
        <v>1</v>
      </c>
    </row>
    <row r="447" spans="1:4" ht="15.75">
      <c r="A447" s="119" t="s">
        <v>1062</v>
      </c>
      <c r="B447" s="120">
        <v>1</v>
      </c>
      <c r="C447" s="202">
        <f t="shared" si="7"/>
        <v>0.31480000000000002</v>
      </c>
      <c r="D447" s="121">
        <v>3</v>
      </c>
    </row>
    <row r="448" spans="1:4" ht="15.75">
      <c r="A448" s="119" t="s">
        <v>1063</v>
      </c>
      <c r="B448" s="120">
        <v>1</v>
      </c>
      <c r="C448" s="202">
        <f t="shared" si="7"/>
        <v>0.31480000000000002</v>
      </c>
      <c r="D448" s="121">
        <v>3</v>
      </c>
    </row>
    <row r="449" spans="1:4" ht="15.75">
      <c r="A449" s="119" t="s">
        <v>1064</v>
      </c>
      <c r="B449" s="120">
        <v>1</v>
      </c>
      <c r="C449" s="202">
        <f t="shared" si="7"/>
        <v>0.31480000000000002</v>
      </c>
      <c r="D449" s="121">
        <v>3</v>
      </c>
    </row>
    <row r="450" spans="1:4" ht="15.75">
      <c r="A450" s="192" t="s">
        <v>525</v>
      </c>
      <c r="B450" s="193">
        <v>7</v>
      </c>
      <c r="C450" s="203">
        <f t="shared" si="7"/>
        <v>2.2036000000000002</v>
      </c>
      <c r="D450" s="194">
        <v>0</v>
      </c>
    </row>
    <row r="451" spans="1:4" ht="15.75">
      <c r="A451" s="119" t="s">
        <v>841</v>
      </c>
      <c r="B451" s="120">
        <v>2</v>
      </c>
      <c r="C451" s="202">
        <f t="shared" si="7"/>
        <v>0.62960000000000005</v>
      </c>
      <c r="D451" s="121">
        <v>1</v>
      </c>
    </row>
    <row r="452" spans="1:4" ht="15.75">
      <c r="A452" s="192" t="s">
        <v>541</v>
      </c>
      <c r="B452" s="193">
        <v>6</v>
      </c>
      <c r="C452" s="203">
        <f t="shared" si="7"/>
        <v>1.8888</v>
      </c>
      <c r="D452" s="194">
        <v>0</v>
      </c>
    </row>
    <row r="453" spans="1:4" ht="15.75">
      <c r="A453" s="119" t="s">
        <v>1065</v>
      </c>
      <c r="B453" s="120">
        <v>1</v>
      </c>
      <c r="C453" s="202">
        <f t="shared" si="7"/>
        <v>0.31480000000000002</v>
      </c>
      <c r="D453" s="121">
        <v>3</v>
      </c>
    </row>
    <row r="454" spans="1:4" ht="15.75">
      <c r="A454" s="119" t="s">
        <v>1066</v>
      </c>
      <c r="B454" s="120">
        <v>1</v>
      </c>
      <c r="C454" s="202">
        <f t="shared" si="7"/>
        <v>0.31480000000000002</v>
      </c>
      <c r="D454" s="121">
        <v>3</v>
      </c>
    </row>
    <row r="455" spans="1:4" ht="15.75">
      <c r="A455" s="119" t="s">
        <v>842</v>
      </c>
      <c r="B455" s="120">
        <v>2</v>
      </c>
      <c r="C455" s="202">
        <f t="shared" si="7"/>
        <v>0.62960000000000005</v>
      </c>
      <c r="D455" s="121">
        <v>1</v>
      </c>
    </row>
    <row r="456" spans="1:4" ht="15.75">
      <c r="A456" s="119" t="s">
        <v>599</v>
      </c>
      <c r="B456" s="120">
        <v>3</v>
      </c>
      <c r="C456" s="202">
        <f t="shared" si="7"/>
        <v>0.94440000000000002</v>
      </c>
      <c r="D456" s="121">
        <v>1</v>
      </c>
    </row>
    <row r="457" spans="1:4" ht="15.75">
      <c r="A457" s="119" t="s">
        <v>1067</v>
      </c>
      <c r="B457" s="120">
        <v>1</v>
      </c>
      <c r="C457" s="202">
        <f t="shared" si="7"/>
        <v>0.31480000000000002</v>
      </c>
      <c r="D457" s="121">
        <v>3</v>
      </c>
    </row>
    <row r="458" spans="1:4" ht="15.75">
      <c r="A458" s="119" t="s">
        <v>843</v>
      </c>
      <c r="B458" s="120">
        <v>2</v>
      </c>
      <c r="C458" s="202">
        <f t="shared" si="7"/>
        <v>0.62960000000000005</v>
      </c>
      <c r="D458" s="121">
        <v>1</v>
      </c>
    </row>
    <row r="459" spans="1:4" ht="15.75">
      <c r="A459" s="192" t="s">
        <v>526</v>
      </c>
      <c r="B459" s="193">
        <v>7</v>
      </c>
      <c r="C459" s="203">
        <f t="shared" si="7"/>
        <v>2.2036000000000002</v>
      </c>
      <c r="D459" s="194">
        <v>0</v>
      </c>
    </row>
    <row r="460" spans="1:4" ht="15.75">
      <c r="A460" s="119" t="s">
        <v>844</v>
      </c>
      <c r="B460" s="120">
        <v>2</v>
      </c>
      <c r="C460" s="202">
        <f t="shared" si="7"/>
        <v>0.62960000000000005</v>
      </c>
      <c r="D460" s="121">
        <v>1</v>
      </c>
    </row>
    <row r="461" spans="1:4" ht="15.75">
      <c r="A461" s="119" t="s">
        <v>845</v>
      </c>
      <c r="B461" s="120">
        <v>2</v>
      </c>
      <c r="C461" s="202">
        <f t="shared" si="7"/>
        <v>0.62960000000000005</v>
      </c>
      <c r="D461" s="121">
        <v>1</v>
      </c>
    </row>
    <row r="462" spans="1:4" ht="15.75">
      <c r="A462" s="119" t="s">
        <v>846</v>
      </c>
      <c r="B462" s="120">
        <v>2</v>
      </c>
      <c r="C462" s="202">
        <f t="shared" si="7"/>
        <v>0.62960000000000005</v>
      </c>
      <c r="D462" s="121">
        <v>1</v>
      </c>
    </row>
    <row r="463" spans="1:4" ht="15.75">
      <c r="A463" s="119" t="s">
        <v>1068</v>
      </c>
      <c r="B463" s="120">
        <v>1</v>
      </c>
      <c r="C463" s="202">
        <f t="shared" si="7"/>
        <v>0.31480000000000002</v>
      </c>
      <c r="D463" s="121">
        <v>3</v>
      </c>
    </row>
    <row r="464" spans="1:4" ht="15.75">
      <c r="A464" s="119" t="s">
        <v>1069</v>
      </c>
      <c r="B464" s="120">
        <v>1</v>
      </c>
      <c r="C464" s="202">
        <f t="shared" si="7"/>
        <v>0.31480000000000002</v>
      </c>
      <c r="D464" s="121">
        <v>3</v>
      </c>
    </row>
    <row r="465" spans="1:4" ht="15.75">
      <c r="A465" s="192" t="s">
        <v>389</v>
      </c>
      <c r="B465" s="193">
        <v>153</v>
      </c>
      <c r="C465" s="203">
        <f t="shared" si="7"/>
        <v>48.164400000000008</v>
      </c>
      <c r="D465" s="194">
        <v>0</v>
      </c>
    </row>
    <row r="466" spans="1:4" ht="15.75">
      <c r="A466" s="119" t="s">
        <v>847</v>
      </c>
      <c r="B466" s="120">
        <v>2</v>
      </c>
      <c r="C466" s="202">
        <f t="shared" si="7"/>
        <v>0.62960000000000005</v>
      </c>
      <c r="D466" s="121">
        <v>1</v>
      </c>
    </row>
    <row r="467" spans="1:4" ht="15.75">
      <c r="A467" s="119" t="s">
        <v>848</v>
      </c>
      <c r="B467" s="120">
        <v>2</v>
      </c>
      <c r="C467" s="202">
        <f t="shared" si="7"/>
        <v>0.62960000000000005</v>
      </c>
      <c r="D467" s="121">
        <v>1</v>
      </c>
    </row>
    <row r="468" spans="1:4" ht="15.75">
      <c r="A468" s="119" t="s">
        <v>849</v>
      </c>
      <c r="B468" s="120">
        <v>2</v>
      </c>
      <c r="C468" s="202">
        <f t="shared" si="7"/>
        <v>0.62960000000000005</v>
      </c>
      <c r="D468" s="121">
        <v>1</v>
      </c>
    </row>
    <row r="469" spans="1:4" ht="15.75">
      <c r="A469" s="119" t="s">
        <v>850</v>
      </c>
      <c r="B469" s="120">
        <v>2</v>
      </c>
      <c r="C469" s="202">
        <f t="shared" si="7"/>
        <v>0.62960000000000005</v>
      </c>
      <c r="D469" s="121">
        <v>1</v>
      </c>
    </row>
    <row r="470" spans="1:4" ht="15.75">
      <c r="A470" s="192" t="s">
        <v>527</v>
      </c>
      <c r="B470" s="193">
        <v>7</v>
      </c>
      <c r="C470" s="203">
        <f t="shared" ref="C470:C533" si="8">3148/100*B470/100</f>
        <v>2.2036000000000002</v>
      </c>
      <c r="D470" s="194">
        <v>0</v>
      </c>
    </row>
    <row r="471" spans="1:4" ht="15.75">
      <c r="A471" s="119" t="s">
        <v>851</v>
      </c>
      <c r="B471" s="120">
        <v>2</v>
      </c>
      <c r="C471" s="202">
        <f t="shared" si="8"/>
        <v>0.62960000000000005</v>
      </c>
      <c r="D471" s="121">
        <v>1</v>
      </c>
    </row>
    <row r="472" spans="1:4" ht="15.75">
      <c r="A472" s="119" t="s">
        <v>852</v>
      </c>
      <c r="B472" s="120">
        <v>2</v>
      </c>
      <c r="C472" s="202">
        <f t="shared" si="8"/>
        <v>0.62960000000000005</v>
      </c>
      <c r="D472" s="121">
        <v>1</v>
      </c>
    </row>
    <row r="473" spans="1:4" ht="15.75">
      <c r="A473" s="192" t="s">
        <v>600</v>
      </c>
      <c r="B473" s="193">
        <v>4</v>
      </c>
      <c r="C473" s="203">
        <f t="shared" si="8"/>
        <v>1.2592000000000001</v>
      </c>
      <c r="D473" s="194">
        <v>0</v>
      </c>
    </row>
    <row r="474" spans="1:4" ht="15.75">
      <c r="A474" s="119" t="s">
        <v>1070</v>
      </c>
      <c r="B474" s="120">
        <v>1</v>
      </c>
      <c r="C474" s="202">
        <f t="shared" si="8"/>
        <v>0.31480000000000002</v>
      </c>
      <c r="D474" s="121">
        <v>3</v>
      </c>
    </row>
    <row r="475" spans="1:4" ht="15.75">
      <c r="A475" s="119" t="s">
        <v>1071</v>
      </c>
      <c r="B475" s="120">
        <v>1</v>
      </c>
      <c r="C475" s="202">
        <f t="shared" si="8"/>
        <v>0.31480000000000002</v>
      </c>
      <c r="D475" s="121">
        <v>3</v>
      </c>
    </row>
    <row r="476" spans="1:4" ht="15.75">
      <c r="A476" s="192" t="s">
        <v>542</v>
      </c>
      <c r="B476" s="193">
        <v>6</v>
      </c>
      <c r="C476" s="203">
        <f t="shared" si="8"/>
        <v>1.8888</v>
      </c>
      <c r="D476" s="194">
        <v>0</v>
      </c>
    </row>
    <row r="477" spans="1:4" ht="15.75">
      <c r="A477" s="119" t="s">
        <v>1072</v>
      </c>
      <c r="B477" s="120">
        <v>1</v>
      </c>
      <c r="C477" s="202">
        <f t="shared" si="8"/>
        <v>0.31480000000000002</v>
      </c>
      <c r="D477" s="121">
        <v>3</v>
      </c>
    </row>
    <row r="478" spans="1:4" ht="15.75">
      <c r="A478" s="119" t="s">
        <v>1073</v>
      </c>
      <c r="B478" s="120">
        <v>1</v>
      </c>
      <c r="C478" s="202">
        <f t="shared" si="8"/>
        <v>0.31480000000000002</v>
      </c>
      <c r="D478" s="121">
        <v>3</v>
      </c>
    </row>
    <row r="479" spans="1:4" ht="15.75">
      <c r="A479" s="192" t="s">
        <v>853</v>
      </c>
      <c r="B479" s="193">
        <v>5</v>
      </c>
      <c r="C479" s="203">
        <f t="shared" si="8"/>
        <v>1.5740000000000001</v>
      </c>
      <c r="D479" s="194">
        <v>0</v>
      </c>
    </row>
    <row r="480" spans="1:4" ht="15.75">
      <c r="A480" s="192" t="s">
        <v>543</v>
      </c>
      <c r="B480" s="193">
        <v>6</v>
      </c>
      <c r="C480" s="203">
        <f t="shared" si="8"/>
        <v>1.8888</v>
      </c>
      <c r="D480" s="194">
        <v>0</v>
      </c>
    </row>
    <row r="481" spans="1:4" ht="15.75">
      <c r="A481" s="192" t="s">
        <v>578</v>
      </c>
      <c r="B481" s="193">
        <v>4</v>
      </c>
      <c r="C481" s="203">
        <f t="shared" si="8"/>
        <v>1.2592000000000001</v>
      </c>
      <c r="D481" s="194">
        <v>0</v>
      </c>
    </row>
    <row r="482" spans="1:4" ht="15.75">
      <c r="A482" s="192" t="s">
        <v>519</v>
      </c>
      <c r="B482" s="193">
        <v>8</v>
      </c>
      <c r="C482" s="203">
        <f t="shared" si="8"/>
        <v>2.5184000000000002</v>
      </c>
      <c r="D482" s="194">
        <v>0</v>
      </c>
    </row>
    <row r="483" spans="1:4" ht="15.75">
      <c r="A483" s="119" t="s">
        <v>854</v>
      </c>
      <c r="B483" s="120">
        <v>2</v>
      </c>
      <c r="C483" s="202">
        <f t="shared" si="8"/>
        <v>0.62960000000000005</v>
      </c>
      <c r="D483" s="121">
        <v>1</v>
      </c>
    </row>
    <row r="484" spans="1:4" ht="15.75">
      <c r="A484" s="119" t="s">
        <v>855</v>
      </c>
      <c r="B484" s="120">
        <v>2</v>
      </c>
      <c r="C484" s="202">
        <f t="shared" si="8"/>
        <v>0.62960000000000005</v>
      </c>
      <c r="D484" s="121">
        <v>1</v>
      </c>
    </row>
    <row r="485" spans="1:4" ht="15.75">
      <c r="A485" s="192" t="s">
        <v>217</v>
      </c>
      <c r="B485" s="193">
        <v>105</v>
      </c>
      <c r="C485" s="203">
        <f t="shared" si="8"/>
        <v>33.054000000000002</v>
      </c>
      <c r="D485" s="194">
        <v>0</v>
      </c>
    </row>
    <row r="486" spans="1:4" ht="15.75">
      <c r="A486" s="119" t="s">
        <v>856</v>
      </c>
      <c r="B486" s="120">
        <v>2</v>
      </c>
      <c r="C486" s="202">
        <f t="shared" si="8"/>
        <v>0.62960000000000005</v>
      </c>
      <c r="D486" s="121">
        <v>1</v>
      </c>
    </row>
    <row r="487" spans="1:4" ht="15.75">
      <c r="A487" s="119" t="s">
        <v>857</v>
      </c>
      <c r="B487" s="120">
        <v>2</v>
      </c>
      <c r="C487" s="202">
        <f t="shared" si="8"/>
        <v>0.62960000000000005</v>
      </c>
      <c r="D487" s="121">
        <v>1</v>
      </c>
    </row>
    <row r="488" spans="1:4" ht="15.75">
      <c r="A488" s="119" t="s">
        <v>858</v>
      </c>
      <c r="B488" s="120">
        <v>2</v>
      </c>
      <c r="C488" s="202">
        <f t="shared" si="8"/>
        <v>0.62960000000000005</v>
      </c>
      <c r="D488" s="121">
        <v>1</v>
      </c>
    </row>
    <row r="489" spans="1:4" ht="15.75">
      <c r="A489" s="119" t="s">
        <v>1074</v>
      </c>
      <c r="B489" s="120">
        <v>1</v>
      </c>
      <c r="C489" s="202">
        <f t="shared" si="8"/>
        <v>0.31480000000000002</v>
      </c>
      <c r="D489" s="121">
        <v>3</v>
      </c>
    </row>
    <row r="490" spans="1:4" ht="15.75">
      <c r="A490" s="119" t="s">
        <v>859</v>
      </c>
      <c r="B490" s="120">
        <v>2</v>
      </c>
      <c r="C490" s="202">
        <f t="shared" si="8"/>
        <v>0.62960000000000005</v>
      </c>
      <c r="D490" s="121">
        <v>1</v>
      </c>
    </row>
    <row r="491" spans="1:4" ht="15.75">
      <c r="A491" s="192" t="s">
        <v>579</v>
      </c>
      <c r="B491" s="193">
        <v>4</v>
      </c>
      <c r="C491" s="203">
        <f t="shared" si="8"/>
        <v>1.2592000000000001</v>
      </c>
      <c r="D491" s="194">
        <v>0</v>
      </c>
    </row>
    <row r="492" spans="1:4" ht="15.75">
      <c r="A492" s="192" t="s">
        <v>860</v>
      </c>
      <c r="B492" s="193">
        <v>4</v>
      </c>
      <c r="C492" s="203">
        <f t="shared" si="8"/>
        <v>1.2592000000000001</v>
      </c>
      <c r="D492" s="194">
        <v>0</v>
      </c>
    </row>
    <row r="493" spans="1:4" ht="15.75">
      <c r="A493" s="192" t="s">
        <v>2120</v>
      </c>
      <c r="B493" s="193">
        <v>16</v>
      </c>
      <c r="C493" s="203">
        <f t="shared" si="8"/>
        <v>5.0368000000000004</v>
      </c>
      <c r="D493" s="194">
        <v>0</v>
      </c>
    </row>
    <row r="494" spans="1:4" ht="15.75">
      <c r="A494" s="119" t="s">
        <v>861</v>
      </c>
      <c r="B494" s="120">
        <v>2</v>
      </c>
      <c r="C494" s="202">
        <f t="shared" si="8"/>
        <v>0.62960000000000005</v>
      </c>
      <c r="D494" s="121">
        <v>1</v>
      </c>
    </row>
    <row r="495" spans="1:4" ht="15.75">
      <c r="A495" s="119" t="s">
        <v>862</v>
      </c>
      <c r="B495" s="120">
        <v>2</v>
      </c>
      <c r="C495" s="202">
        <f t="shared" si="8"/>
        <v>0.62960000000000005</v>
      </c>
      <c r="D495" s="121">
        <v>1</v>
      </c>
    </row>
    <row r="496" spans="1:4" ht="15.75">
      <c r="A496" s="119" t="s">
        <v>863</v>
      </c>
      <c r="B496" s="120">
        <v>2</v>
      </c>
      <c r="C496" s="202">
        <f t="shared" si="8"/>
        <v>0.62960000000000005</v>
      </c>
      <c r="D496" s="121">
        <v>1</v>
      </c>
    </row>
    <row r="497" spans="1:4" ht="15.75">
      <c r="A497" s="119" t="s">
        <v>1075</v>
      </c>
      <c r="B497" s="120">
        <v>1</v>
      </c>
      <c r="C497" s="202">
        <f t="shared" si="8"/>
        <v>0.31480000000000002</v>
      </c>
      <c r="D497" s="121">
        <v>3</v>
      </c>
    </row>
    <row r="498" spans="1:4" ht="15.75">
      <c r="A498" s="119" t="s">
        <v>1076</v>
      </c>
      <c r="B498" s="120">
        <v>1</v>
      </c>
      <c r="C498" s="202">
        <f t="shared" si="8"/>
        <v>0.31480000000000002</v>
      </c>
      <c r="D498" s="121">
        <v>3</v>
      </c>
    </row>
    <row r="499" spans="1:4" ht="15.75">
      <c r="A499" s="119" t="s">
        <v>864</v>
      </c>
      <c r="B499" s="120">
        <v>2</v>
      </c>
      <c r="C499" s="202">
        <f t="shared" si="8"/>
        <v>0.62960000000000005</v>
      </c>
      <c r="D499" s="121">
        <v>1</v>
      </c>
    </row>
    <row r="500" spans="1:4" ht="15.75">
      <c r="A500" s="192" t="s">
        <v>580</v>
      </c>
      <c r="B500" s="193">
        <v>4</v>
      </c>
      <c r="C500" s="203">
        <f t="shared" si="8"/>
        <v>1.2592000000000001</v>
      </c>
      <c r="D500" s="194">
        <v>0</v>
      </c>
    </row>
    <row r="501" spans="1:4" ht="15.75">
      <c r="A501" s="192" t="s">
        <v>581</v>
      </c>
      <c r="B501" s="193">
        <v>4</v>
      </c>
      <c r="C501" s="203">
        <f t="shared" si="8"/>
        <v>1.2592000000000001</v>
      </c>
      <c r="D501" s="194">
        <v>0</v>
      </c>
    </row>
    <row r="502" spans="1:4" ht="15.75">
      <c r="A502" s="192" t="s">
        <v>310</v>
      </c>
      <c r="B502" s="193">
        <v>17</v>
      </c>
      <c r="C502" s="203">
        <f t="shared" si="8"/>
        <v>5.3515999999999995</v>
      </c>
      <c r="D502" s="194">
        <v>0</v>
      </c>
    </row>
    <row r="503" spans="1:4" ht="15.75">
      <c r="A503" s="192" t="s">
        <v>582</v>
      </c>
      <c r="B503" s="193">
        <v>4</v>
      </c>
      <c r="C503" s="203">
        <f t="shared" si="8"/>
        <v>1.2592000000000001</v>
      </c>
      <c r="D503" s="194">
        <v>0</v>
      </c>
    </row>
    <row r="504" spans="1:4" ht="15.75">
      <c r="A504" s="119" t="s">
        <v>865</v>
      </c>
      <c r="B504" s="120">
        <v>2</v>
      </c>
      <c r="C504" s="202">
        <f t="shared" si="8"/>
        <v>0.62960000000000005</v>
      </c>
      <c r="D504" s="121">
        <v>1</v>
      </c>
    </row>
    <row r="505" spans="1:4" ht="15.75">
      <c r="A505" s="119" t="s">
        <v>866</v>
      </c>
      <c r="B505" s="120">
        <v>2</v>
      </c>
      <c r="C505" s="202">
        <f t="shared" si="8"/>
        <v>0.62960000000000005</v>
      </c>
      <c r="D505" s="121">
        <v>1</v>
      </c>
    </row>
    <row r="506" spans="1:4" ht="15.75">
      <c r="A506" s="192" t="s">
        <v>583</v>
      </c>
      <c r="B506" s="193">
        <v>4</v>
      </c>
      <c r="C506" s="203">
        <f t="shared" si="8"/>
        <v>1.2592000000000001</v>
      </c>
      <c r="D506" s="194">
        <v>0</v>
      </c>
    </row>
    <row r="507" spans="1:4" ht="15.75">
      <c r="A507" s="119" t="s">
        <v>267</v>
      </c>
      <c r="B507" s="120">
        <v>3</v>
      </c>
      <c r="C507" s="202">
        <f t="shared" si="8"/>
        <v>0.94440000000000002</v>
      </c>
      <c r="D507" s="121">
        <v>1</v>
      </c>
    </row>
    <row r="508" spans="1:4" ht="15.75">
      <c r="A508" s="192" t="s">
        <v>584</v>
      </c>
      <c r="B508" s="193">
        <v>4</v>
      </c>
      <c r="C508" s="203">
        <f t="shared" si="8"/>
        <v>1.2592000000000001</v>
      </c>
      <c r="D508" s="194">
        <v>0</v>
      </c>
    </row>
    <row r="509" spans="1:4" ht="15.75">
      <c r="A509" s="119" t="s">
        <v>867</v>
      </c>
      <c r="B509" s="120">
        <v>2</v>
      </c>
      <c r="C509" s="202">
        <f t="shared" si="8"/>
        <v>0.62960000000000005</v>
      </c>
      <c r="D509" s="121">
        <v>1</v>
      </c>
    </row>
    <row r="510" spans="1:4" ht="15.75">
      <c r="A510" s="119" t="s">
        <v>868</v>
      </c>
      <c r="B510" s="120">
        <v>2</v>
      </c>
      <c r="C510" s="202">
        <f t="shared" si="8"/>
        <v>0.62960000000000005</v>
      </c>
      <c r="D510" s="121">
        <v>1</v>
      </c>
    </row>
    <row r="511" spans="1:4" ht="15.75">
      <c r="A511" s="119" t="s">
        <v>869</v>
      </c>
      <c r="B511" s="120">
        <v>2</v>
      </c>
      <c r="C511" s="202">
        <f t="shared" si="8"/>
        <v>0.62960000000000005</v>
      </c>
      <c r="D511" s="121">
        <v>1</v>
      </c>
    </row>
    <row r="512" spans="1:4" ht="15.75">
      <c r="A512" s="119" t="s">
        <v>601</v>
      </c>
      <c r="B512" s="120">
        <v>3</v>
      </c>
      <c r="C512" s="202">
        <f t="shared" si="8"/>
        <v>0.94440000000000002</v>
      </c>
      <c r="D512" s="121">
        <v>1</v>
      </c>
    </row>
    <row r="513" spans="1:4" ht="15.75">
      <c r="A513" s="119" t="s">
        <v>1077</v>
      </c>
      <c r="B513" s="120">
        <v>1</v>
      </c>
      <c r="C513" s="202">
        <f t="shared" si="8"/>
        <v>0.31480000000000002</v>
      </c>
      <c r="D513" s="121">
        <v>3</v>
      </c>
    </row>
    <row r="514" spans="1:4" ht="15.75">
      <c r="A514" s="192" t="s">
        <v>484</v>
      </c>
      <c r="B514" s="193">
        <v>201</v>
      </c>
      <c r="C514" s="203">
        <f t="shared" si="8"/>
        <v>63.274800000000006</v>
      </c>
      <c r="D514" s="194">
        <v>0</v>
      </c>
    </row>
    <row r="515" spans="1:4" ht="15.75">
      <c r="A515" s="119" t="s">
        <v>870</v>
      </c>
      <c r="B515" s="120">
        <v>2</v>
      </c>
      <c r="C515" s="202">
        <f t="shared" si="8"/>
        <v>0.62960000000000005</v>
      </c>
      <c r="D515" s="121">
        <v>1</v>
      </c>
    </row>
    <row r="516" spans="1:4" ht="15.75">
      <c r="A516" s="119" t="s">
        <v>871</v>
      </c>
      <c r="B516" s="120">
        <v>2</v>
      </c>
      <c r="C516" s="202">
        <f t="shared" si="8"/>
        <v>0.62960000000000005</v>
      </c>
      <c r="D516" s="121">
        <v>1</v>
      </c>
    </row>
    <row r="517" spans="1:4" ht="15.75">
      <c r="A517" s="119" t="s">
        <v>872</v>
      </c>
      <c r="B517" s="120">
        <v>2</v>
      </c>
      <c r="C517" s="202">
        <f t="shared" si="8"/>
        <v>0.62960000000000005</v>
      </c>
      <c r="D517" s="121">
        <v>1</v>
      </c>
    </row>
    <row r="518" spans="1:4" ht="15.75">
      <c r="A518" s="192" t="s">
        <v>585</v>
      </c>
      <c r="B518" s="193">
        <v>4</v>
      </c>
      <c r="C518" s="203">
        <f t="shared" si="8"/>
        <v>1.2592000000000001</v>
      </c>
      <c r="D518" s="194">
        <v>0</v>
      </c>
    </row>
    <row r="519" spans="1:4" ht="15.75">
      <c r="A519" s="192" t="s">
        <v>488</v>
      </c>
      <c r="B519" s="193">
        <v>53</v>
      </c>
      <c r="C519" s="203">
        <f t="shared" si="8"/>
        <v>16.6844</v>
      </c>
      <c r="D519" s="194">
        <v>0</v>
      </c>
    </row>
    <row r="520" spans="1:4" ht="15.75">
      <c r="A520" s="119" t="s">
        <v>873</v>
      </c>
      <c r="B520" s="120">
        <v>2</v>
      </c>
      <c r="C520" s="202">
        <f t="shared" si="8"/>
        <v>0.62960000000000005</v>
      </c>
      <c r="D520" s="121">
        <v>1</v>
      </c>
    </row>
    <row r="521" spans="1:4" ht="15.75">
      <c r="A521" s="192" t="s">
        <v>473</v>
      </c>
      <c r="B521" s="193">
        <v>13</v>
      </c>
      <c r="C521" s="203">
        <f t="shared" si="8"/>
        <v>4.0924000000000005</v>
      </c>
      <c r="D521" s="194">
        <v>0</v>
      </c>
    </row>
    <row r="522" spans="1:4" ht="15.75">
      <c r="A522" s="119" t="s">
        <v>874</v>
      </c>
      <c r="B522" s="120">
        <v>2</v>
      </c>
      <c r="C522" s="202">
        <f t="shared" si="8"/>
        <v>0.62960000000000005</v>
      </c>
      <c r="D522" s="121">
        <v>1</v>
      </c>
    </row>
    <row r="523" spans="1:4" ht="15.75">
      <c r="A523" s="119" t="s">
        <v>875</v>
      </c>
      <c r="B523" s="120">
        <v>2</v>
      </c>
      <c r="C523" s="202">
        <f t="shared" si="8"/>
        <v>0.62960000000000005</v>
      </c>
      <c r="D523" s="121">
        <v>1</v>
      </c>
    </row>
    <row r="524" spans="1:4" ht="15.75">
      <c r="A524" s="119" t="s">
        <v>876</v>
      </c>
      <c r="B524" s="120">
        <v>2</v>
      </c>
      <c r="C524" s="202">
        <f t="shared" si="8"/>
        <v>0.62960000000000005</v>
      </c>
      <c r="D524" s="121">
        <v>1</v>
      </c>
    </row>
    <row r="525" spans="1:4" ht="15.75">
      <c r="A525" s="119" t="s">
        <v>877</v>
      </c>
      <c r="B525" s="120">
        <v>2</v>
      </c>
      <c r="C525" s="202">
        <f t="shared" si="8"/>
        <v>0.62960000000000005</v>
      </c>
      <c r="D525" s="121">
        <v>1</v>
      </c>
    </row>
    <row r="526" spans="1:4" ht="15.75">
      <c r="A526" s="192" t="s">
        <v>507</v>
      </c>
      <c r="B526" s="193">
        <v>11</v>
      </c>
      <c r="C526" s="203">
        <f t="shared" si="8"/>
        <v>3.4628000000000001</v>
      </c>
      <c r="D526" s="194">
        <v>0</v>
      </c>
    </row>
    <row r="527" spans="1:4" ht="15.75">
      <c r="A527" s="119" t="s">
        <v>878</v>
      </c>
      <c r="B527" s="120">
        <v>2</v>
      </c>
      <c r="C527" s="202">
        <f t="shared" si="8"/>
        <v>0.62960000000000005</v>
      </c>
      <c r="D527" s="121">
        <v>1</v>
      </c>
    </row>
    <row r="528" spans="1:4" ht="15.75">
      <c r="A528" s="119" t="s">
        <v>879</v>
      </c>
      <c r="B528" s="120">
        <v>2</v>
      </c>
      <c r="C528" s="202">
        <f t="shared" si="8"/>
        <v>0.62960000000000005</v>
      </c>
      <c r="D528" s="121">
        <v>1</v>
      </c>
    </row>
    <row r="529" spans="1:4" ht="15.75">
      <c r="A529" s="119" t="s">
        <v>880</v>
      </c>
      <c r="B529" s="120">
        <v>2</v>
      </c>
      <c r="C529" s="202">
        <f t="shared" si="8"/>
        <v>0.62960000000000005</v>
      </c>
      <c r="D529" s="121">
        <v>1</v>
      </c>
    </row>
    <row r="530" spans="1:4" ht="15.75">
      <c r="A530" s="119" t="s">
        <v>1078</v>
      </c>
      <c r="B530" s="120">
        <v>1</v>
      </c>
      <c r="C530" s="202">
        <f t="shared" si="8"/>
        <v>0.31480000000000002</v>
      </c>
      <c r="D530" s="121">
        <v>3</v>
      </c>
    </row>
    <row r="531" spans="1:4" ht="15.75">
      <c r="A531" s="192" t="s">
        <v>390</v>
      </c>
      <c r="B531" s="193">
        <v>81</v>
      </c>
      <c r="C531" s="203">
        <f t="shared" si="8"/>
        <v>25.498800000000003</v>
      </c>
      <c r="D531" s="194">
        <v>0</v>
      </c>
    </row>
    <row r="532" spans="1:4" ht="15.75">
      <c r="A532" s="119" t="s">
        <v>881</v>
      </c>
      <c r="B532" s="120">
        <v>2</v>
      </c>
      <c r="C532" s="202">
        <f t="shared" si="8"/>
        <v>0.62960000000000005</v>
      </c>
      <c r="D532" s="121">
        <v>1</v>
      </c>
    </row>
    <row r="533" spans="1:4" ht="15.75">
      <c r="A533" s="119" t="s">
        <v>882</v>
      </c>
      <c r="B533" s="120">
        <v>2</v>
      </c>
      <c r="C533" s="202">
        <f t="shared" si="8"/>
        <v>0.62960000000000005</v>
      </c>
      <c r="D533" s="121">
        <v>1</v>
      </c>
    </row>
    <row r="534" spans="1:4" ht="15.75">
      <c r="A534" s="119" t="s">
        <v>883</v>
      </c>
      <c r="B534" s="120">
        <v>2</v>
      </c>
      <c r="C534" s="202">
        <f t="shared" ref="C534:C597" si="9">3148/100*B534/100</f>
        <v>0.62960000000000005</v>
      </c>
      <c r="D534" s="121">
        <v>1</v>
      </c>
    </row>
    <row r="535" spans="1:4" ht="15.75">
      <c r="A535" s="119" t="s">
        <v>884</v>
      </c>
      <c r="B535" s="120">
        <v>2</v>
      </c>
      <c r="C535" s="202">
        <f t="shared" si="9"/>
        <v>0.62960000000000005</v>
      </c>
      <c r="D535" s="121">
        <v>1</v>
      </c>
    </row>
    <row r="536" spans="1:4" ht="15.75">
      <c r="A536" s="119" t="s">
        <v>885</v>
      </c>
      <c r="B536" s="120">
        <v>2</v>
      </c>
      <c r="C536" s="202">
        <f t="shared" si="9"/>
        <v>0.62960000000000005</v>
      </c>
      <c r="D536" s="121">
        <v>1</v>
      </c>
    </row>
    <row r="537" spans="1:4" ht="15.75">
      <c r="A537" s="119" t="s">
        <v>886</v>
      </c>
      <c r="B537" s="120">
        <v>2</v>
      </c>
      <c r="C537" s="202">
        <f t="shared" si="9"/>
        <v>0.62960000000000005</v>
      </c>
      <c r="D537" s="121">
        <v>1</v>
      </c>
    </row>
    <row r="538" spans="1:4" ht="15.75">
      <c r="A538" s="119" t="s">
        <v>312</v>
      </c>
      <c r="B538" s="120">
        <v>2</v>
      </c>
      <c r="C538" s="202">
        <f t="shared" si="9"/>
        <v>0.62960000000000005</v>
      </c>
      <c r="D538" s="121">
        <v>1</v>
      </c>
    </row>
    <row r="539" spans="1:4" ht="15.75">
      <c r="A539" s="192" t="s">
        <v>552</v>
      </c>
      <c r="B539" s="193">
        <v>5</v>
      </c>
      <c r="C539" s="203">
        <f t="shared" si="9"/>
        <v>1.5740000000000001</v>
      </c>
      <c r="D539" s="194">
        <v>0</v>
      </c>
    </row>
    <row r="540" spans="1:4" ht="15.75">
      <c r="A540" s="119" t="s">
        <v>887</v>
      </c>
      <c r="B540" s="120">
        <v>2</v>
      </c>
      <c r="C540" s="202">
        <f t="shared" si="9"/>
        <v>0.62960000000000005</v>
      </c>
      <c r="D540" s="121">
        <v>1</v>
      </c>
    </row>
    <row r="541" spans="1:4" ht="15.75">
      <c r="A541" s="192" t="s">
        <v>544</v>
      </c>
      <c r="B541" s="193">
        <v>6</v>
      </c>
      <c r="C541" s="203">
        <f t="shared" si="9"/>
        <v>1.8888</v>
      </c>
      <c r="D541" s="194">
        <v>0</v>
      </c>
    </row>
    <row r="542" spans="1:4" ht="15.75">
      <c r="A542" s="192" t="s">
        <v>268</v>
      </c>
      <c r="B542" s="193">
        <v>35</v>
      </c>
      <c r="C542" s="203">
        <f t="shared" si="9"/>
        <v>11.017999999999999</v>
      </c>
      <c r="D542" s="194">
        <v>0</v>
      </c>
    </row>
    <row r="543" spans="1:4" ht="15.75">
      <c r="A543" s="119" t="s">
        <v>888</v>
      </c>
      <c r="B543" s="120">
        <v>2</v>
      </c>
      <c r="C543" s="202">
        <f t="shared" si="9"/>
        <v>0.62960000000000005</v>
      </c>
      <c r="D543" s="121">
        <v>1</v>
      </c>
    </row>
    <row r="544" spans="1:4" ht="15.75">
      <c r="A544" s="192" t="s">
        <v>586</v>
      </c>
      <c r="B544" s="193">
        <v>7</v>
      </c>
      <c r="C544" s="203">
        <f t="shared" si="9"/>
        <v>2.2036000000000002</v>
      </c>
      <c r="D544" s="194">
        <v>0</v>
      </c>
    </row>
    <row r="545" spans="1:4" ht="15.75">
      <c r="A545" s="119" t="s">
        <v>889</v>
      </c>
      <c r="B545" s="120">
        <v>2</v>
      </c>
      <c r="C545" s="202">
        <f t="shared" si="9"/>
        <v>0.62960000000000005</v>
      </c>
      <c r="D545" s="121">
        <v>1</v>
      </c>
    </row>
    <row r="546" spans="1:4" ht="15.75">
      <c r="A546" s="119" t="s">
        <v>890</v>
      </c>
      <c r="B546" s="120">
        <v>2</v>
      </c>
      <c r="C546" s="202">
        <f t="shared" si="9"/>
        <v>0.62960000000000005</v>
      </c>
      <c r="D546" s="121">
        <v>1</v>
      </c>
    </row>
    <row r="547" spans="1:4" ht="15.75">
      <c r="A547" s="119" t="s">
        <v>891</v>
      </c>
      <c r="B547" s="120">
        <v>2</v>
      </c>
      <c r="C547" s="202">
        <f t="shared" si="9"/>
        <v>0.62960000000000005</v>
      </c>
      <c r="D547" s="121">
        <v>1</v>
      </c>
    </row>
    <row r="548" spans="1:4" ht="15.75">
      <c r="A548" s="119" t="s">
        <v>892</v>
      </c>
      <c r="B548" s="120">
        <v>2</v>
      </c>
      <c r="C548" s="202">
        <f t="shared" si="9"/>
        <v>0.62960000000000005</v>
      </c>
      <c r="D548" s="121">
        <v>1</v>
      </c>
    </row>
    <row r="549" spans="1:4" ht="15.75">
      <c r="A549" s="119" t="s">
        <v>893</v>
      </c>
      <c r="B549" s="120">
        <v>2</v>
      </c>
      <c r="C549" s="202">
        <f t="shared" si="9"/>
        <v>0.62960000000000005</v>
      </c>
      <c r="D549" s="121">
        <v>1</v>
      </c>
    </row>
    <row r="550" spans="1:4" ht="15.75">
      <c r="A550" s="119" t="s">
        <v>1079</v>
      </c>
      <c r="B550" s="120">
        <v>1</v>
      </c>
      <c r="C550" s="202">
        <f t="shared" si="9"/>
        <v>0.31480000000000002</v>
      </c>
      <c r="D550" s="121">
        <v>3</v>
      </c>
    </row>
    <row r="551" spans="1:4" ht="15.75">
      <c r="A551" s="119" t="s">
        <v>894</v>
      </c>
      <c r="B551" s="120">
        <v>2</v>
      </c>
      <c r="C551" s="202">
        <f t="shared" si="9"/>
        <v>0.62960000000000005</v>
      </c>
      <c r="D551" s="121">
        <v>1</v>
      </c>
    </row>
    <row r="552" spans="1:4" ht="15.75">
      <c r="A552" s="192" t="s">
        <v>895</v>
      </c>
      <c r="B552" s="193">
        <v>4</v>
      </c>
      <c r="C552" s="203">
        <f t="shared" si="9"/>
        <v>1.2592000000000001</v>
      </c>
      <c r="D552" s="194">
        <v>0</v>
      </c>
    </row>
    <row r="553" spans="1:4" ht="15.75">
      <c r="A553" s="119" t="s">
        <v>896</v>
      </c>
      <c r="B553" s="120">
        <v>2</v>
      </c>
      <c r="C553" s="202">
        <f t="shared" si="9"/>
        <v>0.62960000000000005</v>
      </c>
      <c r="D553" s="121">
        <v>1</v>
      </c>
    </row>
    <row r="554" spans="1:4" ht="15.75">
      <c r="A554" s="192" t="s">
        <v>520</v>
      </c>
      <c r="B554" s="193">
        <v>8</v>
      </c>
      <c r="C554" s="203">
        <f t="shared" si="9"/>
        <v>2.5184000000000002</v>
      </c>
      <c r="D554" s="194">
        <v>0</v>
      </c>
    </row>
    <row r="555" spans="1:4" ht="15.75">
      <c r="A555" s="119" t="s">
        <v>897</v>
      </c>
      <c r="B555" s="120">
        <v>2</v>
      </c>
      <c r="C555" s="202">
        <f t="shared" si="9"/>
        <v>0.62960000000000005</v>
      </c>
      <c r="D555" s="121">
        <v>1</v>
      </c>
    </row>
    <row r="556" spans="1:4" ht="15.75">
      <c r="A556" s="119" t="s">
        <v>898</v>
      </c>
      <c r="B556" s="120">
        <v>2</v>
      </c>
      <c r="C556" s="202">
        <f t="shared" si="9"/>
        <v>0.62960000000000005</v>
      </c>
      <c r="D556" s="121">
        <v>1</v>
      </c>
    </row>
    <row r="557" spans="1:4" ht="15.75">
      <c r="A557" s="119" t="s">
        <v>899</v>
      </c>
      <c r="B557" s="120">
        <v>2</v>
      </c>
      <c r="C557" s="202">
        <f t="shared" si="9"/>
        <v>0.62960000000000005</v>
      </c>
      <c r="D557" s="121">
        <v>1</v>
      </c>
    </row>
    <row r="558" spans="1:4" ht="15.75">
      <c r="A558" s="192" t="s">
        <v>521</v>
      </c>
      <c r="B558" s="193">
        <v>8</v>
      </c>
      <c r="C558" s="203">
        <f t="shared" si="9"/>
        <v>2.5184000000000002</v>
      </c>
      <c r="D558" s="194">
        <v>0</v>
      </c>
    </row>
    <row r="559" spans="1:4" ht="15.75">
      <c r="A559" s="119" t="s">
        <v>900</v>
      </c>
      <c r="B559" s="120">
        <v>2</v>
      </c>
      <c r="C559" s="202">
        <f t="shared" si="9"/>
        <v>0.62960000000000005</v>
      </c>
      <c r="D559" s="121">
        <v>1</v>
      </c>
    </row>
    <row r="560" spans="1:4" ht="15.75">
      <c r="A560" s="192" t="s">
        <v>587</v>
      </c>
      <c r="B560" s="193">
        <v>4</v>
      </c>
      <c r="C560" s="203">
        <f t="shared" si="9"/>
        <v>1.2592000000000001</v>
      </c>
      <c r="D560" s="194">
        <v>0</v>
      </c>
    </row>
    <row r="561" spans="1:4" ht="15.75">
      <c r="A561" s="119" t="s">
        <v>1080</v>
      </c>
      <c r="B561" s="120">
        <v>1</v>
      </c>
      <c r="C561" s="202">
        <f t="shared" si="9"/>
        <v>0.31480000000000002</v>
      </c>
      <c r="D561" s="121">
        <v>3</v>
      </c>
    </row>
    <row r="562" spans="1:4" ht="15.75">
      <c r="A562" s="119" t="s">
        <v>901</v>
      </c>
      <c r="B562" s="120">
        <v>2</v>
      </c>
      <c r="C562" s="202">
        <f t="shared" si="9"/>
        <v>0.62960000000000005</v>
      </c>
      <c r="D562" s="121">
        <v>1</v>
      </c>
    </row>
    <row r="563" spans="1:4" ht="15.75">
      <c r="A563" s="119" t="s">
        <v>1081</v>
      </c>
      <c r="B563" s="120">
        <v>1</v>
      </c>
      <c r="C563" s="202">
        <f t="shared" si="9"/>
        <v>0.31480000000000002</v>
      </c>
      <c r="D563" s="121">
        <v>3</v>
      </c>
    </row>
    <row r="564" spans="1:4" ht="15.75">
      <c r="A564" s="119" t="s">
        <v>902</v>
      </c>
      <c r="B564" s="120">
        <v>2</v>
      </c>
      <c r="C564" s="202">
        <f t="shared" si="9"/>
        <v>0.62960000000000005</v>
      </c>
      <c r="D564" s="121">
        <v>1</v>
      </c>
    </row>
    <row r="565" spans="1:4" ht="15.75">
      <c r="A565" s="119" t="s">
        <v>1082</v>
      </c>
      <c r="B565" s="120">
        <v>1</v>
      </c>
      <c r="C565" s="202">
        <f t="shared" si="9"/>
        <v>0.31480000000000002</v>
      </c>
      <c r="D565" s="121">
        <v>3</v>
      </c>
    </row>
    <row r="566" spans="1:4" ht="15.75">
      <c r="A566" s="119" t="s">
        <v>903</v>
      </c>
      <c r="B566" s="120">
        <v>2</v>
      </c>
      <c r="C566" s="202">
        <f t="shared" si="9"/>
        <v>0.62960000000000005</v>
      </c>
      <c r="D566" s="121">
        <v>1</v>
      </c>
    </row>
    <row r="567" spans="1:4" ht="15.75">
      <c r="A567" s="119" t="s">
        <v>904</v>
      </c>
      <c r="B567" s="120">
        <v>2</v>
      </c>
      <c r="C567" s="202">
        <f t="shared" si="9"/>
        <v>0.62960000000000005</v>
      </c>
      <c r="D567" s="121">
        <v>1</v>
      </c>
    </row>
    <row r="568" spans="1:4" ht="15.75">
      <c r="A568" s="119" t="s">
        <v>1083</v>
      </c>
      <c r="B568" s="120">
        <v>1</v>
      </c>
      <c r="C568" s="202">
        <f t="shared" si="9"/>
        <v>0.31480000000000002</v>
      </c>
      <c r="D568" s="121">
        <v>3</v>
      </c>
    </row>
    <row r="569" spans="1:4" ht="15.75">
      <c r="A569" s="192" t="s">
        <v>588</v>
      </c>
      <c r="B569" s="193">
        <v>4</v>
      </c>
      <c r="C569" s="203">
        <f t="shared" si="9"/>
        <v>1.2592000000000001</v>
      </c>
      <c r="D569" s="194">
        <v>0</v>
      </c>
    </row>
    <row r="570" spans="1:4" ht="15.75">
      <c r="A570" s="119" t="s">
        <v>905</v>
      </c>
      <c r="B570" s="120">
        <v>2</v>
      </c>
      <c r="C570" s="202">
        <f t="shared" si="9"/>
        <v>0.62960000000000005</v>
      </c>
      <c r="D570" s="121">
        <v>1</v>
      </c>
    </row>
    <row r="571" spans="1:4" ht="15.75">
      <c r="A571" s="119" t="s">
        <v>1084</v>
      </c>
      <c r="B571" s="120">
        <v>1</v>
      </c>
      <c r="C571" s="202">
        <f t="shared" si="9"/>
        <v>0.31480000000000002</v>
      </c>
      <c r="D571" s="121">
        <v>3</v>
      </c>
    </row>
    <row r="572" spans="1:4" ht="15.75">
      <c r="A572" s="119" t="s">
        <v>1085</v>
      </c>
      <c r="B572" s="120">
        <v>1</v>
      </c>
      <c r="C572" s="202">
        <f t="shared" si="9"/>
        <v>0.31480000000000002</v>
      </c>
      <c r="D572" s="121">
        <v>3</v>
      </c>
    </row>
    <row r="573" spans="1:4" ht="15.75">
      <c r="A573" s="119" t="s">
        <v>906</v>
      </c>
      <c r="B573" s="120">
        <v>2</v>
      </c>
      <c r="C573" s="202">
        <f t="shared" si="9"/>
        <v>0.62960000000000005</v>
      </c>
      <c r="D573" s="121">
        <v>1</v>
      </c>
    </row>
    <row r="574" spans="1:4" ht="15.75">
      <c r="A574" s="119" t="s">
        <v>907</v>
      </c>
      <c r="B574" s="120">
        <v>2</v>
      </c>
      <c r="C574" s="202">
        <f t="shared" si="9"/>
        <v>0.62960000000000005</v>
      </c>
      <c r="D574" s="121">
        <v>1</v>
      </c>
    </row>
    <row r="575" spans="1:4" ht="15.75">
      <c r="A575" s="119" t="s">
        <v>1086</v>
      </c>
      <c r="B575" s="120">
        <v>1</v>
      </c>
      <c r="C575" s="202">
        <f t="shared" si="9"/>
        <v>0.31480000000000002</v>
      </c>
      <c r="D575" s="121">
        <v>3</v>
      </c>
    </row>
    <row r="576" spans="1:4" ht="15.75">
      <c r="A576" s="119" t="s">
        <v>1087</v>
      </c>
      <c r="B576" s="120">
        <v>1</v>
      </c>
      <c r="C576" s="202">
        <f t="shared" si="9"/>
        <v>0.31480000000000002</v>
      </c>
      <c r="D576" s="121">
        <v>3</v>
      </c>
    </row>
    <row r="577" spans="1:4" ht="15.75">
      <c r="A577" s="119" t="s">
        <v>908</v>
      </c>
      <c r="B577" s="120">
        <v>2</v>
      </c>
      <c r="C577" s="202">
        <f t="shared" si="9"/>
        <v>0.62960000000000005</v>
      </c>
      <c r="D577" s="121">
        <v>1</v>
      </c>
    </row>
    <row r="578" spans="1:4" ht="15.75">
      <c r="A578" s="119" t="s">
        <v>909</v>
      </c>
      <c r="B578" s="120">
        <v>2</v>
      </c>
      <c r="C578" s="202">
        <f t="shared" si="9"/>
        <v>0.62960000000000005</v>
      </c>
      <c r="D578" s="121">
        <v>1</v>
      </c>
    </row>
    <row r="579" spans="1:4" ht="15.75">
      <c r="A579" s="119" t="s">
        <v>910</v>
      </c>
      <c r="B579" s="120">
        <v>2</v>
      </c>
      <c r="C579" s="202">
        <f t="shared" si="9"/>
        <v>0.62960000000000005</v>
      </c>
      <c r="D579" s="121">
        <v>1</v>
      </c>
    </row>
    <row r="580" spans="1:4" ht="15.75">
      <c r="A580" s="192" t="s">
        <v>504</v>
      </c>
      <c r="B580" s="193">
        <v>22</v>
      </c>
      <c r="C580" s="203">
        <f t="shared" si="9"/>
        <v>6.9256000000000002</v>
      </c>
      <c r="D580" s="194">
        <v>0</v>
      </c>
    </row>
    <row r="581" spans="1:4" ht="15.75">
      <c r="A581" s="119" t="s">
        <v>911</v>
      </c>
      <c r="B581" s="120">
        <v>2</v>
      </c>
      <c r="C581" s="202">
        <f t="shared" si="9"/>
        <v>0.62960000000000005</v>
      </c>
      <c r="D581" s="121">
        <v>1</v>
      </c>
    </row>
    <row r="582" spans="1:4" ht="15.75">
      <c r="A582" s="192" t="s">
        <v>2122</v>
      </c>
      <c r="B582" s="193">
        <v>12</v>
      </c>
      <c r="C582" s="203">
        <f t="shared" si="9"/>
        <v>3.7776000000000001</v>
      </c>
      <c r="D582" s="194">
        <v>0</v>
      </c>
    </row>
    <row r="583" spans="1:4" ht="15.75">
      <c r="A583" s="192" t="s">
        <v>589</v>
      </c>
      <c r="B583" s="193">
        <v>4</v>
      </c>
      <c r="C583" s="203">
        <f t="shared" si="9"/>
        <v>1.2592000000000001</v>
      </c>
      <c r="D583" s="194">
        <v>0</v>
      </c>
    </row>
    <row r="584" spans="1:4" ht="15.75">
      <c r="A584" s="119" t="s">
        <v>1088</v>
      </c>
      <c r="B584" s="120">
        <v>1</v>
      </c>
      <c r="C584" s="202">
        <f t="shared" si="9"/>
        <v>0.31480000000000002</v>
      </c>
      <c r="D584" s="121">
        <v>3</v>
      </c>
    </row>
    <row r="585" spans="1:4" ht="15.75">
      <c r="A585" s="119" t="s">
        <v>912</v>
      </c>
      <c r="B585" s="120">
        <v>2</v>
      </c>
      <c r="C585" s="202">
        <f t="shared" si="9"/>
        <v>0.62960000000000005</v>
      </c>
      <c r="D585" s="121">
        <v>1</v>
      </c>
    </row>
    <row r="586" spans="1:4" ht="15.75">
      <c r="A586" s="119" t="s">
        <v>913</v>
      </c>
      <c r="B586" s="120">
        <v>2</v>
      </c>
      <c r="C586" s="202">
        <f t="shared" si="9"/>
        <v>0.62960000000000005</v>
      </c>
      <c r="D586" s="121">
        <v>1</v>
      </c>
    </row>
    <row r="587" spans="1:4" ht="15.75">
      <c r="A587" s="119" t="s">
        <v>1089</v>
      </c>
      <c r="B587" s="120">
        <v>1</v>
      </c>
      <c r="C587" s="202">
        <f t="shared" si="9"/>
        <v>0.31480000000000002</v>
      </c>
      <c r="D587" s="121">
        <v>3</v>
      </c>
    </row>
    <row r="588" spans="1:4" ht="15.75">
      <c r="A588" s="119" t="s">
        <v>602</v>
      </c>
      <c r="B588" s="120">
        <v>3</v>
      </c>
      <c r="C588" s="202">
        <f t="shared" si="9"/>
        <v>0.94440000000000002</v>
      </c>
      <c r="D588" s="121">
        <v>1</v>
      </c>
    </row>
    <row r="589" spans="1:4" ht="15.75">
      <c r="A589" s="119" t="s">
        <v>914</v>
      </c>
      <c r="B589" s="120">
        <v>2</v>
      </c>
      <c r="C589" s="202">
        <f t="shared" si="9"/>
        <v>0.62960000000000005</v>
      </c>
      <c r="D589" s="121">
        <v>1</v>
      </c>
    </row>
    <row r="590" spans="1:4" ht="15.75">
      <c r="A590" s="119" t="s">
        <v>915</v>
      </c>
      <c r="B590" s="120">
        <v>2</v>
      </c>
      <c r="C590" s="202">
        <f t="shared" si="9"/>
        <v>0.62960000000000005</v>
      </c>
      <c r="D590" s="121">
        <v>1</v>
      </c>
    </row>
    <row r="591" spans="1:4" ht="15.75">
      <c r="A591" s="192" t="s">
        <v>445</v>
      </c>
      <c r="B591" s="193">
        <v>24</v>
      </c>
      <c r="C591" s="203">
        <f t="shared" si="9"/>
        <v>7.5552000000000001</v>
      </c>
      <c r="D591" s="194">
        <v>0</v>
      </c>
    </row>
    <row r="592" spans="1:4" ht="15.75">
      <c r="A592" s="119" t="s">
        <v>448</v>
      </c>
      <c r="B592" s="120">
        <v>2</v>
      </c>
      <c r="C592" s="202">
        <f t="shared" si="9"/>
        <v>0.62960000000000005</v>
      </c>
      <c r="D592" s="121">
        <v>1</v>
      </c>
    </row>
    <row r="593" spans="1:4" ht="15.75">
      <c r="A593" s="119" t="s">
        <v>916</v>
      </c>
      <c r="B593" s="120">
        <v>2</v>
      </c>
      <c r="C593" s="202">
        <f t="shared" si="9"/>
        <v>0.62960000000000005</v>
      </c>
      <c r="D593" s="121">
        <v>1</v>
      </c>
    </row>
    <row r="594" spans="1:4" ht="15.75">
      <c r="A594" s="119" t="s">
        <v>1090</v>
      </c>
      <c r="B594" s="120">
        <v>1</v>
      </c>
      <c r="C594" s="202">
        <f t="shared" si="9"/>
        <v>0.31480000000000002</v>
      </c>
      <c r="D594" s="121">
        <v>3</v>
      </c>
    </row>
    <row r="595" spans="1:4" ht="15.75">
      <c r="A595" s="119" t="s">
        <v>1091</v>
      </c>
      <c r="B595" s="120">
        <v>1</v>
      </c>
      <c r="C595" s="202">
        <f t="shared" si="9"/>
        <v>0.31480000000000002</v>
      </c>
      <c r="D595" s="121">
        <v>3</v>
      </c>
    </row>
    <row r="596" spans="1:4" ht="15.75">
      <c r="A596" s="119" t="s">
        <v>917</v>
      </c>
      <c r="B596" s="120">
        <v>2</v>
      </c>
      <c r="C596" s="202">
        <f t="shared" si="9"/>
        <v>0.62960000000000005</v>
      </c>
      <c r="D596" s="121">
        <v>1</v>
      </c>
    </row>
    <row r="597" spans="1:4" ht="15.75">
      <c r="A597" s="119" t="s">
        <v>1092</v>
      </c>
      <c r="B597" s="120">
        <v>1</v>
      </c>
      <c r="C597" s="202">
        <f t="shared" si="9"/>
        <v>0.31480000000000002</v>
      </c>
      <c r="D597" s="121">
        <v>3</v>
      </c>
    </row>
    <row r="598" spans="1:4" ht="15.75">
      <c r="A598" s="192" t="s">
        <v>497</v>
      </c>
      <c r="B598" s="193">
        <v>21</v>
      </c>
      <c r="C598" s="203">
        <f t="shared" ref="C598:C661" si="10">3148/100*B598/100</f>
        <v>6.6108000000000002</v>
      </c>
      <c r="D598" s="194">
        <v>0</v>
      </c>
    </row>
    <row r="599" spans="1:4" ht="15.75">
      <c r="A599" s="119" t="s">
        <v>918</v>
      </c>
      <c r="B599" s="120">
        <v>2</v>
      </c>
      <c r="C599" s="202">
        <f t="shared" si="10"/>
        <v>0.62960000000000005</v>
      </c>
      <c r="D599" s="121">
        <v>1</v>
      </c>
    </row>
    <row r="600" spans="1:4" ht="15.75">
      <c r="A600" s="192" t="s">
        <v>545</v>
      </c>
      <c r="B600" s="193">
        <v>6</v>
      </c>
      <c r="C600" s="203">
        <f t="shared" si="10"/>
        <v>1.8888</v>
      </c>
      <c r="D600" s="194">
        <v>0</v>
      </c>
    </row>
    <row r="601" spans="1:4" ht="15.75">
      <c r="A601" s="119" t="s">
        <v>919</v>
      </c>
      <c r="B601" s="120">
        <v>2</v>
      </c>
      <c r="C601" s="202">
        <f t="shared" si="10"/>
        <v>0.62960000000000005</v>
      </c>
      <c r="D601" s="121">
        <v>1</v>
      </c>
    </row>
    <row r="602" spans="1:4" ht="15.75">
      <c r="A602" s="119" t="s">
        <v>920</v>
      </c>
      <c r="B602" s="120">
        <v>2</v>
      </c>
      <c r="C602" s="202">
        <f t="shared" si="10"/>
        <v>0.62960000000000005</v>
      </c>
      <c r="D602" s="121">
        <v>1</v>
      </c>
    </row>
    <row r="603" spans="1:4" ht="15.75">
      <c r="A603" s="119" t="s">
        <v>1093</v>
      </c>
      <c r="B603" s="120">
        <v>1</v>
      </c>
      <c r="C603" s="202">
        <f t="shared" si="10"/>
        <v>0.31480000000000002</v>
      </c>
      <c r="D603" s="121">
        <v>3</v>
      </c>
    </row>
    <row r="604" spans="1:4" ht="15.75">
      <c r="A604" s="119" t="s">
        <v>1094</v>
      </c>
      <c r="B604" s="120">
        <v>1</v>
      </c>
      <c r="C604" s="202">
        <f t="shared" si="10"/>
        <v>0.31480000000000002</v>
      </c>
      <c r="D604" s="121">
        <v>3</v>
      </c>
    </row>
    <row r="605" spans="1:4" ht="15.75">
      <c r="A605" s="119" t="s">
        <v>1095</v>
      </c>
      <c r="B605" s="120">
        <v>1</v>
      </c>
      <c r="C605" s="202">
        <f t="shared" si="10"/>
        <v>0.31480000000000002</v>
      </c>
      <c r="D605" s="121">
        <v>3</v>
      </c>
    </row>
    <row r="606" spans="1:4" ht="15.75">
      <c r="A606" s="119" t="s">
        <v>1096</v>
      </c>
      <c r="B606" s="120">
        <v>1</v>
      </c>
      <c r="C606" s="202">
        <f t="shared" si="10"/>
        <v>0.31480000000000002</v>
      </c>
      <c r="D606" s="121">
        <v>3</v>
      </c>
    </row>
    <row r="607" spans="1:4" ht="15.75">
      <c r="A607" s="119" t="s">
        <v>206</v>
      </c>
      <c r="B607" s="120">
        <v>2</v>
      </c>
      <c r="C607" s="202">
        <f t="shared" si="10"/>
        <v>0.62960000000000005</v>
      </c>
      <c r="D607" s="121">
        <v>1</v>
      </c>
    </row>
    <row r="608" spans="1:4" ht="15.75">
      <c r="A608" s="119" t="s">
        <v>921</v>
      </c>
      <c r="B608" s="120">
        <v>2</v>
      </c>
      <c r="C608" s="202">
        <f t="shared" si="10"/>
        <v>0.62960000000000005</v>
      </c>
      <c r="D608" s="121">
        <v>1</v>
      </c>
    </row>
    <row r="609" spans="1:4" ht="15.75">
      <c r="A609" s="119" t="s">
        <v>922</v>
      </c>
      <c r="B609" s="120">
        <v>2</v>
      </c>
      <c r="C609" s="202">
        <f t="shared" si="10"/>
        <v>0.62960000000000005</v>
      </c>
      <c r="D609" s="121">
        <v>1</v>
      </c>
    </row>
    <row r="610" spans="1:4" ht="15.75">
      <c r="A610" s="119" t="s">
        <v>1097</v>
      </c>
      <c r="B610" s="120">
        <v>1</v>
      </c>
      <c r="C610" s="202">
        <f t="shared" si="10"/>
        <v>0.31480000000000002</v>
      </c>
      <c r="D610" s="121">
        <v>3</v>
      </c>
    </row>
    <row r="611" spans="1:4" ht="15.75">
      <c r="A611" s="119" t="s">
        <v>1098</v>
      </c>
      <c r="B611" s="120">
        <v>1</v>
      </c>
      <c r="C611" s="202">
        <f t="shared" si="10"/>
        <v>0.31480000000000002</v>
      </c>
      <c r="D611" s="121">
        <v>3</v>
      </c>
    </row>
    <row r="612" spans="1:4" ht="15.75">
      <c r="A612" s="119" t="s">
        <v>1099</v>
      </c>
      <c r="B612" s="120">
        <v>1</v>
      </c>
      <c r="C612" s="202">
        <f t="shared" si="10"/>
        <v>0.31480000000000002</v>
      </c>
      <c r="D612" s="121">
        <v>3</v>
      </c>
    </row>
    <row r="613" spans="1:4" ht="15.75">
      <c r="A613" s="192" t="s">
        <v>546</v>
      </c>
      <c r="B613" s="193">
        <v>6</v>
      </c>
      <c r="C613" s="203">
        <f t="shared" si="10"/>
        <v>1.8888</v>
      </c>
      <c r="D613" s="194">
        <v>0</v>
      </c>
    </row>
    <row r="614" spans="1:4" ht="15.75">
      <c r="A614" s="119" t="s">
        <v>1100</v>
      </c>
      <c r="B614" s="120">
        <v>1</v>
      </c>
      <c r="C614" s="202">
        <f t="shared" si="10"/>
        <v>0.31480000000000002</v>
      </c>
      <c r="D614" s="121">
        <v>3</v>
      </c>
    </row>
    <row r="615" spans="1:4" ht="15.75">
      <c r="A615" s="119" t="s">
        <v>923</v>
      </c>
      <c r="B615" s="120">
        <v>2</v>
      </c>
      <c r="C615" s="202">
        <f t="shared" si="10"/>
        <v>0.62960000000000005</v>
      </c>
      <c r="D615" s="121">
        <v>1</v>
      </c>
    </row>
    <row r="616" spans="1:4" ht="15.75">
      <c r="A616" s="119" t="s">
        <v>1101</v>
      </c>
      <c r="B616" s="120">
        <v>1</v>
      </c>
      <c r="C616" s="202">
        <f t="shared" si="10"/>
        <v>0.31480000000000002</v>
      </c>
      <c r="D616" s="121">
        <v>3</v>
      </c>
    </row>
    <row r="617" spans="1:4" ht="15.75">
      <c r="A617" s="119" t="s">
        <v>924</v>
      </c>
      <c r="B617" s="120">
        <v>2</v>
      </c>
      <c r="C617" s="202">
        <f t="shared" si="10"/>
        <v>0.62960000000000005</v>
      </c>
      <c r="D617" s="121">
        <v>1</v>
      </c>
    </row>
    <row r="618" spans="1:4" ht="15.75">
      <c r="A618" s="192" t="s">
        <v>590</v>
      </c>
      <c r="B618" s="193">
        <v>4</v>
      </c>
      <c r="C618" s="203">
        <f t="shared" si="10"/>
        <v>1.2592000000000001</v>
      </c>
      <c r="D618" s="194">
        <v>0</v>
      </c>
    </row>
    <row r="619" spans="1:4" ht="15.75">
      <c r="A619" s="119" t="s">
        <v>925</v>
      </c>
      <c r="B619" s="120">
        <v>2</v>
      </c>
      <c r="C619" s="202">
        <f t="shared" si="10"/>
        <v>0.62960000000000005</v>
      </c>
      <c r="D619" s="121">
        <v>1</v>
      </c>
    </row>
    <row r="620" spans="1:4" ht="15.75">
      <c r="A620" s="119" t="s">
        <v>926</v>
      </c>
      <c r="B620" s="120">
        <v>2</v>
      </c>
      <c r="C620" s="202">
        <f t="shared" si="10"/>
        <v>0.62960000000000005</v>
      </c>
      <c r="D620" s="121">
        <v>1</v>
      </c>
    </row>
    <row r="621" spans="1:4" ht="15.75">
      <c r="A621" s="119" t="s">
        <v>927</v>
      </c>
      <c r="B621" s="120">
        <v>2</v>
      </c>
      <c r="C621" s="202">
        <f t="shared" si="10"/>
        <v>0.62960000000000005</v>
      </c>
      <c r="D621" s="121">
        <v>1</v>
      </c>
    </row>
    <row r="622" spans="1:4" ht="15.75">
      <c r="A622" s="119" t="s">
        <v>928</v>
      </c>
      <c r="B622" s="120">
        <v>2</v>
      </c>
      <c r="C622" s="202">
        <f t="shared" si="10"/>
        <v>0.62960000000000005</v>
      </c>
      <c r="D622" s="121">
        <v>1</v>
      </c>
    </row>
    <row r="623" spans="1:4" ht="15.75">
      <c r="A623" s="119" t="s">
        <v>1102</v>
      </c>
      <c r="B623" s="120">
        <v>1</v>
      </c>
      <c r="C623" s="202">
        <f t="shared" si="10"/>
        <v>0.31480000000000002</v>
      </c>
      <c r="D623" s="121">
        <v>3</v>
      </c>
    </row>
    <row r="624" spans="1:4" ht="15.75">
      <c r="A624" s="119" t="s">
        <v>929</v>
      </c>
      <c r="B624" s="120">
        <v>2</v>
      </c>
      <c r="C624" s="202">
        <f t="shared" si="10"/>
        <v>0.62960000000000005</v>
      </c>
      <c r="D624" s="121">
        <v>1</v>
      </c>
    </row>
    <row r="625" spans="1:4" ht="15.75">
      <c r="A625" s="119" t="s">
        <v>930</v>
      </c>
      <c r="B625" s="120">
        <v>2</v>
      </c>
      <c r="C625" s="202">
        <f t="shared" si="10"/>
        <v>0.62960000000000005</v>
      </c>
      <c r="D625" s="121">
        <v>1</v>
      </c>
    </row>
    <row r="626" spans="1:4" ht="15.75">
      <c r="A626" s="119" t="s">
        <v>1103</v>
      </c>
      <c r="B626" s="120">
        <v>1</v>
      </c>
      <c r="C626" s="202">
        <f t="shared" si="10"/>
        <v>0.31480000000000002</v>
      </c>
      <c r="D626" s="121">
        <v>3</v>
      </c>
    </row>
    <row r="627" spans="1:4" ht="15.75">
      <c r="A627" s="119" t="s">
        <v>931</v>
      </c>
      <c r="B627" s="120">
        <v>2</v>
      </c>
      <c r="C627" s="202">
        <f t="shared" si="10"/>
        <v>0.62960000000000005</v>
      </c>
      <c r="D627" s="121">
        <v>1</v>
      </c>
    </row>
    <row r="628" spans="1:4" ht="15.75">
      <c r="A628" s="119" t="s">
        <v>1985</v>
      </c>
      <c r="B628" s="120">
        <v>2</v>
      </c>
      <c r="C628" s="202">
        <f t="shared" si="10"/>
        <v>0.62960000000000005</v>
      </c>
      <c r="D628" s="121">
        <v>1</v>
      </c>
    </row>
    <row r="629" spans="1:4" ht="15.75">
      <c r="A629" s="119" t="s">
        <v>932</v>
      </c>
      <c r="B629" s="120">
        <v>2</v>
      </c>
      <c r="C629" s="202">
        <f t="shared" si="10"/>
        <v>0.62960000000000005</v>
      </c>
      <c r="D629" s="121">
        <v>1</v>
      </c>
    </row>
    <row r="630" spans="1:4" ht="15.75">
      <c r="A630" s="119" t="s">
        <v>1104</v>
      </c>
      <c r="B630" s="120">
        <v>1</v>
      </c>
      <c r="C630" s="204">
        <f t="shared" si="10"/>
        <v>0.31480000000000002</v>
      </c>
      <c r="D630" s="121">
        <v>3</v>
      </c>
    </row>
    <row r="631" spans="1:4" ht="15.75">
      <c r="A631" s="119" t="s">
        <v>1105</v>
      </c>
      <c r="B631" s="120">
        <v>1</v>
      </c>
      <c r="C631" s="204">
        <f t="shared" si="10"/>
        <v>0.31480000000000002</v>
      </c>
      <c r="D631" s="121">
        <v>3</v>
      </c>
    </row>
    <row r="632" spans="1:4" ht="15.75">
      <c r="A632" s="119" t="s">
        <v>1106</v>
      </c>
      <c r="B632" s="120">
        <v>1</v>
      </c>
      <c r="C632" s="204">
        <f t="shared" si="10"/>
        <v>0.31480000000000002</v>
      </c>
      <c r="D632" s="121">
        <v>3</v>
      </c>
    </row>
    <row r="633" spans="1:4" ht="15.75">
      <c r="A633" s="119" t="s">
        <v>933</v>
      </c>
      <c r="B633" s="120">
        <v>2</v>
      </c>
      <c r="C633" s="202">
        <f t="shared" si="10"/>
        <v>0.62960000000000005</v>
      </c>
      <c r="D633" s="121">
        <v>1</v>
      </c>
    </row>
    <row r="634" spans="1:4" ht="15.75">
      <c r="A634" s="119" t="s">
        <v>934</v>
      </c>
      <c r="B634" s="120">
        <v>2</v>
      </c>
      <c r="C634" s="202">
        <f t="shared" si="10"/>
        <v>0.62960000000000005</v>
      </c>
      <c r="D634" s="121">
        <v>1</v>
      </c>
    </row>
    <row r="635" spans="1:4" ht="15.75">
      <c r="A635" s="192" t="s">
        <v>399</v>
      </c>
      <c r="B635" s="193">
        <v>6</v>
      </c>
      <c r="C635" s="203">
        <f t="shared" si="10"/>
        <v>1.8888</v>
      </c>
      <c r="D635" s="194">
        <v>0</v>
      </c>
    </row>
    <row r="636" spans="1:4" ht="15.75">
      <c r="A636" s="119" t="s">
        <v>1107</v>
      </c>
      <c r="B636" s="120">
        <v>1</v>
      </c>
      <c r="C636" s="204">
        <f t="shared" si="10"/>
        <v>0.31480000000000002</v>
      </c>
      <c r="D636" s="121">
        <v>3</v>
      </c>
    </row>
    <row r="637" spans="1:4" ht="15.75">
      <c r="A637" s="119" t="s">
        <v>1108</v>
      </c>
      <c r="B637" s="120">
        <v>1</v>
      </c>
      <c r="C637" s="204">
        <f t="shared" si="10"/>
        <v>0.31480000000000002</v>
      </c>
      <c r="D637" s="121">
        <v>3</v>
      </c>
    </row>
    <row r="638" spans="1:4" ht="15.75">
      <c r="A638" s="119" t="s">
        <v>1109</v>
      </c>
      <c r="B638" s="120">
        <v>1</v>
      </c>
      <c r="C638" s="204">
        <f t="shared" si="10"/>
        <v>0.31480000000000002</v>
      </c>
      <c r="D638" s="121">
        <v>3</v>
      </c>
    </row>
    <row r="639" spans="1:4" ht="15.75">
      <c r="A639" s="119" t="s">
        <v>935</v>
      </c>
      <c r="B639" s="120">
        <v>2</v>
      </c>
      <c r="C639" s="202">
        <f t="shared" si="10"/>
        <v>0.62960000000000005</v>
      </c>
      <c r="D639" s="121">
        <v>1</v>
      </c>
    </row>
    <row r="640" spans="1:4" ht="15.75">
      <c r="A640" s="119" t="s">
        <v>936</v>
      </c>
      <c r="B640" s="120">
        <v>2</v>
      </c>
      <c r="C640" s="202">
        <f t="shared" si="10"/>
        <v>0.62960000000000005</v>
      </c>
      <c r="D640" s="121">
        <v>1</v>
      </c>
    </row>
    <row r="641" spans="1:4" ht="15.75">
      <c r="A641" s="192" t="s">
        <v>269</v>
      </c>
      <c r="B641" s="193">
        <v>4</v>
      </c>
      <c r="C641" s="203">
        <f t="shared" si="10"/>
        <v>1.2592000000000001</v>
      </c>
      <c r="D641" s="194">
        <v>0</v>
      </c>
    </row>
    <row r="642" spans="1:4" ht="15.75">
      <c r="A642" s="119" t="s">
        <v>603</v>
      </c>
      <c r="B642" s="120">
        <v>3</v>
      </c>
      <c r="C642" s="202">
        <f t="shared" si="10"/>
        <v>0.94440000000000002</v>
      </c>
      <c r="D642" s="121">
        <v>1</v>
      </c>
    </row>
    <row r="643" spans="1:4" ht="15.75">
      <c r="A643" s="119" t="s">
        <v>937</v>
      </c>
      <c r="B643" s="120">
        <v>2</v>
      </c>
      <c r="C643" s="202">
        <f t="shared" si="10"/>
        <v>0.62960000000000005</v>
      </c>
      <c r="D643" s="121">
        <v>1</v>
      </c>
    </row>
    <row r="644" spans="1:4" ht="15.75">
      <c r="A644" s="119" t="s">
        <v>1110</v>
      </c>
      <c r="B644" s="120">
        <v>1</v>
      </c>
      <c r="C644" s="204">
        <f t="shared" si="10"/>
        <v>0.31480000000000002</v>
      </c>
      <c r="D644" s="121">
        <v>3</v>
      </c>
    </row>
    <row r="645" spans="1:4" ht="15.75">
      <c r="A645" s="119" t="s">
        <v>938</v>
      </c>
      <c r="B645" s="120">
        <v>2</v>
      </c>
      <c r="C645" s="202">
        <f t="shared" si="10"/>
        <v>0.62960000000000005</v>
      </c>
      <c r="D645" s="121">
        <v>1</v>
      </c>
    </row>
    <row r="646" spans="1:4" ht="15.75">
      <c r="A646" s="119" t="s">
        <v>1111</v>
      </c>
      <c r="B646" s="120">
        <v>1</v>
      </c>
      <c r="C646" s="204">
        <f t="shared" si="10"/>
        <v>0.31480000000000002</v>
      </c>
      <c r="D646" s="121">
        <v>3</v>
      </c>
    </row>
    <row r="647" spans="1:4" ht="15.75">
      <c r="A647" s="119" t="s">
        <v>939</v>
      </c>
      <c r="B647" s="120">
        <v>2</v>
      </c>
      <c r="C647" s="202">
        <f t="shared" si="10"/>
        <v>0.62960000000000005</v>
      </c>
      <c r="D647" s="121">
        <v>1</v>
      </c>
    </row>
    <row r="648" spans="1:4" ht="15.75">
      <c r="A648" s="119" t="s">
        <v>940</v>
      </c>
      <c r="B648" s="120">
        <v>2</v>
      </c>
      <c r="C648" s="202">
        <f t="shared" si="10"/>
        <v>0.62960000000000005</v>
      </c>
      <c r="D648" s="121">
        <v>1</v>
      </c>
    </row>
    <row r="649" spans="1:4" ht="15.75">
      <c r="A649" s="119" t="s">
        <v>941</v>
      </c>
      <c r="B649" s="120">
        <v>2</v>
      </c>
      <c r="C649" s="202">
        <f t="shared" si="10"/>
        <v>0.62960000000000005</v>
      </c>
      <c r="D649" s="121">
        <v>1</v>
      </c>
    </row>
    <row r="650" spans="1:4" ht="15.75">
      <c r="A650" s="192" t="s">
        <v>942</v>
      </c>
      <c r="B650" s="193">
        <v>4</v>
      </c>
      <c r="C650" s="203">
        <f t="shared" si="10"/>
        <v>1.2592000000000001</v>
      </c>
      <c r="D650" s="194">
        <v>0</v>
      </c>
    </row>
    <row r="651" spans="1:4" ht="15.75">
      <c r="A651" s="192" t="s">
        <v>943</v>
      </c>
      <c r="B651" s="193">
        <v>4</v>
      </c>
      <c r="C651" s="203">
        <f t="shared" si="10"/>
        <v>1.2592000000000001</v>
      </c>
      <c r="D651" s="194">
        <v>0</v>
      </c>
    </row>
    <row r="652" spans="1:4" ht="15.75">
      <c r="A652" s="119" t="s">
        <v>944</v>
      </c>
      <c r="B652" s="120">
        <v>2</v>
      </c>
      <c r="C652" s="202">
        <f t="shared" si="10"/>
        <v>0.62960000000000005</v>
      </c>
      <c r="D652" s="121">
        <v>1</v>
      </c>
    </row>
    <row r="653" spans="1:4" ht="15.75">
      <c r="A653" s="119" t="s">
        <v>1112</v>
      </c>
      <c r="B653" s="120">
        <v>1</v>
      </c>
      <c r="C653" s="204">
        <f t="shared" si="10"/>
        <v>0.31480000000000002</v>
      </c>
      <c r="D653" s="121">
        <v>3</v>
      </c>
    </row>
    <row r="654" spans="1:4" ht="15.75">
      <c r="A654" s="119" t="s">
        <v>945</v>
      </c>
      <c r="B654" s="120">
        <v>2</v>
      </c>
      <c r="C654" s="202">
        <f t="shared" si="10"/>
        <v>0.62960000000000005</v>
      </c>
      <c r="D654" s="121">
        <v>1</v>
      </c>
    </row>
    <row r="655" spans="1:4" ht="15.75">
      <c r="A655" s="119" t="s">
        <v>275</v>
      </c>
      <c r="B655" s="120">
        <v>1</v>
      </c>
      <c r="C655" s="204">
        <f t="shared" si="10"/>
        <v>0.31480000000000002</v>
      </c>
      <c r="D655" s="121">
        <v>3</v>
      </c>
    </row>
    <row r="656" spans="1:4" ht="15.75">
      <c r="A656" s="119" t="s">
        <v>1113</v>
      </c>
      <c r="B656" s="120">
        <v>1</v>
      </c>
      <c r="C656" s="204">
        <f t="shared" si="10"/>
        <v>0.31480000000000002</v>
      </c>
      <c r="D656" s="121">
        <v>3</v>
      </c>
    </row>
    <row r="657" spans="1:4" ht="15.75">
      <c r="A657" s="119" t="s">
        <v>946</v>
      </c>
      <c r="B657" s="120">
        <v>2</v>
      </c>
      <c r="C657" s="202">
        <f t="shared" si="10"/>
        <v>0.62960000000000005</v>
      </c>
      <c r="D657" s="121">
        <v>1</v>
      </c>
    </row>
    <row r="658" spans="1:4" ht="15.75">
      <c r="A658" s="119" t="s">
        <v>947</v>
      </c>
      <c r="B658" s="120">
        <v>2</v>
      </c>
      <c r="C658" s="202">
        <f t="shared" si="10"/>
        <v>0.62960000000000005</v>
      </c>
      <c r="D658" s="121">
        <v>1</v>
      </c>
    </row>
    <row r="659" spans="1:4" ht="15.75">
      <c r="A659" s="119" t="s">
        <v>948</v>
      </c>
      <c r="B659" s="120">
        <v>2</v>
      </c>
      <c r="C659" s="202">
        <f t="shared" si="10"/>
        <v>0.62960000000000005</v>
      </c>
      <c r="D659" s="121">
        <v>1</v>
      </c>
    </row>
    <row r="660" spans="1:4" ht="15.75">
      <c r="A660" s="119" t="s">
        <v>949</v>
      </c>
      <c r="B660" s="120">
        <v>2</v>
      </c>
      <c r="C660" s="202">
        <f t="shared" si="10"/>
        <v>0.62960000000000005</v>
      </c>
      <c r="D660" s="121">
        <v>1</v>
      </c>
    </row>
    <row r="661" spans="1:4" ht="15.75">
      <c r="A661" s="119" t="s">
        <v>950</v>
      </c>
      <c r="B661" s="120">
        <v>2</v>
      </c>
      <c r="C661" s="202">
        <f t="shared" si="10"/>
        <v>0.62960000000000005</v>
      </c>
      <c r="D661" s="121">
        <v>1</v>
      </c>
    </row>
    <row r="662" spans="1:4" ht="15.75">
      <c r="A662" s="119" t="s">
        <v>604</v>
      </c>
      <c r="B662" s="120">
        <v>3</v>
      </c>
      <c r="C662" s="202">
        <f t="shared" ref="C662:C678" si="11">3148/100*B662/100</f>
        <v>0.94440000000000002</v>
      </c>
      <c r="D662" s="121">
        <v>1</v>
      </c>
    </row>
    <row r="663" spans="1:4" ht="15.75">
      <c r="A663" s="119" t="s">
        <v>951</v>
      </c>
      <c r="B663" s="120">
        <v>2</v>
      </c>
      <c r="C663" s="202">
        <f t="shared" si="11"/>
        <v>0.62960000000000005</v>
      </c>
      <c r="D663" s="121">
        <v>1</v>
      </c>
    </row>
    <row r="664" spans="1:4" ht="15.75">
      <c r="A664" s="192" t="s">
        <v>591</v>
      </c>
      <c r="B664" s="193">
        <v>4</v>
      </c>
      <c r="C664" s="203">
        <f t="shared" si="11"/>
        <v>1.2592000000000001</v>
      </c>
      <c r="D664" s="194">
        <v>0</v>
      </c>
    </row>
    <row r="665" spans="1:4" ht="15.75">
      <c r="A665" s="119" t="s">
        <v>952</v>
      </c>
      <c r="B665" s="120">
        <v>2</v>
      </c>
      <c r="C665" s="202">
        <f t="shared" si="11"/>
        <v>0.62960000000000005</v>
      </c>
      <c r="D665" s="121">
        <v>1</v>
      </c>
    </row>
    <row r="666" spans="1:4" ht="15.75">
      <c r="A666" s="119" t="s">
        <v>953</v>
      </c>
      <c r="B666" s="120">
        <v>2</v>
      </c>
      <c r="C666" s="202">
        <f t="shared" si="11"/>
        <v>0.62960000000000005</v>
      </c>
      <c r="D666" s="121">
        <v>1</v>
      </c>
    </row>
    <row r="667" spans="1:4" ht="15.75">
      <c r="A667" s="119" t="s">
        <v>954</v>
      </c>
      <c r="B667" s="120">
        <v>2</v>
      </c>
      <c r="C667" s="202">
        <f t="shared" si="11"/>
        <v>0.62960000000000005</v>
      </c>
      <c r="D667" s="121">
        <v>1</v>
      </c>
    </row>
    <row r="668" spans="1:4" ht="15.75">
      <c r="A668" s="119" t="s">
        <v>605</v>
      </c>
      <c r="B668" s="120">
        <v>3</v>
      </c>
      <c r="C668" s="202">
        <f t="shared" si="11"/>
        <v>0.94440000000000002</v>
      </c>
      <c r="D668" s="121">
        <v>1</v>
      </c>
    </row>
    <row r="669" spans="1:4" ht="15.75">
      <c r="A669" s="119" t="s">
        <v>1114</v>
      </c>
      <c r="B669" s="120">
        <v>1</v>
      </c>
      <c r="C669" s="204">
        <f t="shared" si="11"/>
        <v>0.31480000000000002</v>
      </c>
      <c r="D669" s="121">
        <v>3</v>
      </c>
    </row>
    <row r="670" spans="1:4" ht="15.75">
      <c r="A670" s="119" t="s">
        <v>955</v>
      </c>
      <c r="B670" s="120">
        <v>2</v>
      </c>
      <c r="C670" s="202">
        <f t="shared" si="11"/>
        <v>0.62960000000000005</v>
      </c>
      <c r="D670" s="121">
        <v>1</v>
      </c>
    </row>
    <row r="671" spans="1:4" ht="15.75">
      <c r="A671" s="119" t="s">
        <v>1115</v>
      </c>
      <c r="B671" s="120">
        <v>1</v>
      </c>
      <c r="C671" s="204">
        <f t="shared" si="11"/>
        <v>0.31480000000000002</v>
      </c>
      <c r="D671" s="121">
        <v>3</v>
      </c>
    </row>
    <row r="672" spans="1:4" ht="15.75">
      <c r="A672" s="192" t="s">
        <v>522</v>
      </c>
      <c r="B672" s="193">
        <v>8</v>
      </c>
      <c r="C672" s="203">
        <f t="shared" si="11"/>
        <v>2.5184000000000002</v>
      </c>
      <c r="D672" s="194">
        <v>0</v>
      </c>
    </row>
    <row r="673" spans="1:4" ht="15.75">
      <c r="A673" s="192" t="s">
        <v>547</v>
      </c>
      <c r="B673" s="193">
        <v>6</v>
      </c>
      <c r="C673" s="203">
        <f t="shared" si="11"/>
        <v>1.8888</v>
      </c>
      <c r="D673" s="194">
        <v>0</v>
      </c>
    </row>
    <row r="674" spans="1:4" ht="15.75">
      <c r="A674" s="192" t="s">
        <v>592</v>
      </c>
      <c r="B674" s="193">
        <v>4</v>
      </c>
      <c r="C674" s="203">
        <f t="shared" si="11"/>
        <v>1.2592000000000001</v>
      </c>
      <c r="D674" s="194">
        <v>0</v>
      </c>
    </row>
    <row r="675" spans="1:4" ht="15.75">
      <c r="A675" s="119" t="s">
        <v>956</v>
      </c>
      <c r="B675" s="120">
        <v>2</v>
      </c>
      <c r="C675" s="202">
        <f t="shared" si="11"/>
        <v>0.62960000000000005</v>
      </c>
      <c r="D675" s="121">
        <v>1</v>
      </c>
    </row>
    <row r="676" spans="1:4" ht="15.75">
      <c r="A676" s="192" t="s">
        <v>553</v>
      </c>
      <c r="B676" s="193">
        <v>8</v>
      </c>
      <c r="C676" s="203">
        <f t="shared" si="11"/>
        <v>2.5184000000000002</v>
      </c>
      <c r="D676" s="194">
        <v>0</v>
      </c>
    </row>
    <row r="677" spans="1:4" ht="15.75">
      <c r="A677" s="192" t="s">
        <v>593</v>
      </c>
      <c r="B677" s="193">
        <v>4</v>
      </c>
      <c r="C677" s="203">
        <f t="shared" si="11"/>
        <v>1.2592000000000001</v>
      </c>
      <c r="D677" s="194">
        <v>0</v>
      </c>
    </row>
    <row r="678" spans="1:4" ht="15.75">
      <c r="A678" s="119" t="s">
        <v>957</v>
      </c>
      <c r="B678" s="120">
        <v>2</v>
      </c>
      <c r="C678" s="202">
        <f t="shared" si="11"/>
        <v>0.62960000000000005</v>
      </c>
      <c r="D678" s="121">
        <v>1</v>
      </c>
    </row>
    <row r="679" spans="1:4" ht="15.75">
      <c r="A679" s="122" t="s">
        <v>12</v>
      </c>
      <c r="B679" s="123">
        <f>SUM(B2:B678)</f>
        <v>3148</v>
      </c>
      <c r="C679" s="121"/>
      <c r="D679" s="124"/>
    </row>
  </sheetData>
  <autoFilter ref="A2:C678">
    <sortState ref="A3:C679">
      <sortCondition ref="C2:C679"/>
    </sortState>
  </autoFilter>
  <sortState ref="A2:D678">
    <sortCondition ref="A2:A67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2"/>
  <sheetViews>
    <sheetView topLeftCell="A313" zoomScaleNormal="100" workbookViewId="0">
      <selection activeCell="D318" sqref="D318"/>
    </sheetView>
  </sheetViews>
  <sheetFormatPr baseColWidth="10" defaultRowHeight="15"/>
  <cols>
    <col min="1" max="1" width="15.28515625" customWidth="1"/>
    <col min="2" max="2" width="16.7109375" customWidth="1"/>
    <col min="3" max="3" width="19.42578125" customWidth="1"/>
    <col min="4" max="4" width="17.42578125" style="116" customWidth="1"/>
  </cols>
  <sheetData>
    <row r="2" spans="1:4">
      <c r="A2" s="152" t="s">
        <v>296</v>
      </c>
      <c r="B2" s="43" t="s">
        <v>297</v>
      </c>
      <c r="C2" s="43" t="s">
        <v>298</v>
      </c>
      <c r="D2" s="44" t="s">
        <v>1925</v>
      </c>
    </row>
    <row r="3" spans="1:4">
      <c r="A3" s="95" t="s">
        <v>299</v>
      </c>
      <c r="B3" s="21" t="s">
        <v>1473</v>
      </c>
      <c r="C3" s="72" t="s">
        <v>1474</v>
      </c>
      <c r="D3" s="5">
        <v>0</v>
      </c>
    </row>
    <row r="4" spans="1:4">
      <c r="A4" s="96"/>
      <c r="B4" s="21" t="s">
        <v>1473</v>
      </c>
      <c r="C4" s="72" t="s">
        <v>1473</v>
      </c>
      <c r="D4" s="5">
        <v>0</v>
      </c>
    </row>
    <row r="5" spans="1:4">
      <c r="A5" s="96"/>
      <c r="B5" s="21" t="s">
        <v>1705</v>
      </c>
      <c r="C5" s="72" t="s">
        <v>1705</v>
      </c>
      <c r="D5" s="5">
        <v>0</v>
      </c>
    </row>
    <row r="6" spans="1:4">
      <c r="A6" s="96"/>
      <c r="B6" s="21" t="s">
        <v>1820</v>
      </c>
      <c r="C6" s="72" t="s">
        <v>1820</v>
      </c>
      <c r="D6" s="5">
        <v>0</v>
      </c>
    </row>
    <row r="7" spans="1:4">
      <c r="A7" s="96"/>
      <c r="B7" s="21" t="s">
        <v>1761</v>
      </c>
      <c r="C7" s="72" t="s">
        <v>1761</v>
      </c>
      <c r="D7" s="5">
        <v>0</v>
      </c>
    </row>
    <row r="8" spans="1:4">
      <c r="A8" s="96"/>
      <c r="B8" s="21" t="s">
        <v>1499</v>
      </c>
      <c r="C8" s="72" t="s">
        <v>1499</v>
      </c>
      <c r="D8" s="5">
        <v>0</v>
      </c>
    </row>
    <row r="9" spans="1:4">
      <c r="A9" s="96"/>
      <c r="B9" s="21" t="s">
        <v>300</v>
      </c>
      <c r="C9" s="72" t="s">
        <v>300</v>
      </c>
      <c r="D9" s="5">
        <v>0</v>
      </c>
    </row>
    <row r="10" spans="1:4">
      <c r="A10" s="96"/>
      <c r="B10" s="21" t="s">
        <v>300</v>
      </c>
      <c r="C10" s="72" t="s">
        <v>1523</v>
      </c>
      <c r="D10" s="5">
        <v>0</v>
      </c>
    </row>
    <row r="11" spans="1:4">
      <c r="A11" s="96"/>
      <c r="B11" s="21" t="s">
        <v>1489</v>
      </c>
      <c r="C11" s="72" t="s">
        <v>1489</v>
      </c>
      <c r="D11" s="5">
        <v>0</v>
      </c>
    </row>
    <row r="12" spans="1:4">
      <c r="A12" s="96"/>
      <c r="B12" s="21" t="s">
        <v>301</v>
      </c>
      <c r="C12" s="72" t="s">
        <v>301</v>
      </c>
      <c r="D12" s="5">
        <v>0</v>
      </c>
    </row>
    <row r="13" spans="1:4">
      <c r="A13" s="96"/>
      <c r="B13" s="21" t="s">
        <v>1799</v>
      </c>
      <c r="C13" s="72" t="s">
        <v>1799</v>
      </c>
      <c r="D13" s="5">
        <v>0</v>
      </c>
    </row>
    <row r="14" spans="1:4">
      <c r="A14" s="96"/>
      <c r="B14" s="21" t="s">
        <v>1677</v>
      </c>
      <c r="C14" s="72" t="s">
        <v>1677</v>
      </c>
      <c r="D14" s="5">
        <v>0</v>
      </c>
    </row>
    <row r="15" spans="1:4">
      <c r="A15" s="96"/>
      <c r="B15" s="21" t="s">
        <v>302</v>
      </c>
      <c r="C15" s="72" t="s">
        <v>302</v>
      </c>
      <c r="D15" s="5">
        <v>0</v>
      </c>
    </row>
    <row r="16" spans="1:4">
      <c r="A16" s="96"/>
      <c r="B16" s="21" t="s">
        <v>302</v>
      </c>
      <c r="C16" s="72" t="s">
        <v>1702</v>
      </c>
      <c r="D16" s="5">
        <v>0</v>
      </c>
    </row>
    <row r="17" spans="1:4">
      <c r="A17" s="96"/>
      <c r="B17" s="21" t="s">
        <v>302</v>
      </c>
      <c r="C17" s="72" t="s">
        <v>1837</v>
      </c>
      <c r="D17" s="5">
        <v>0</v>
      </c>
    </row>
    <row r="18" spans="1:4">
      <c r="A18" s="96"/>
      <c r="B18" s="21" t="s">
        <v>466</v>
      </c>
      <c r="C18" s="72" t="s">
        <v>466</v>
      </c>
      <c r="D18" s="5">
        <v>0</v>
      </c>
    </row>
    <row r="19" spans="1:4">
      <c r="A19" s="96"/>
      <c r="B19" s="21" t="s">
        <v>1512</v>
      </c>
      <c r="C19" s="72" t="s">
        <v>1512</v>
      </c>
      <c r="D19" s="5">
        <v>0</v>
      </c>
    </row>
    <row r="20" spans="1:4">
      <c r="A20" s="96"/>
      <c r="B20" s="21" t="s">
        <v>303</v>
      </c>
      <c r="C20" s="72" t="s">
        <v>303</v>
      </c>
      <c r="D20" s="5">
        <v>0</v>
      </c>
    </row>
    <row r="21" spans="1:4">
      <c r="A21" s="96"/>
      <c r="B21" s="21" t="s">
        <v>304</v>
      </c>
      <c r="C21" s="72" t="s">
        <v>304</v>
      </c>
      <c r="D21" s="5">
        <v>0</v>
      </c>
    </row>
    <row r="22" spans="1:4">
      <c r="A22" s="96"/>
      <c r="B22" s="21" t="s">
        <v>1857</v>
      </c>
      <c r="C22" s="72" t="s">
        <v>1857</v>
      </c>
      <c r="D22" s="5">
        <v>0</v>
      </c>
    </row>
    <row r="23" spans="1:4">
      <c r="A23" s="96"/>
      <c r="B23" s="21" t="s">
        <v>1447</v>
      </c>
      <c r="C23" s="72" t="s">
        <v>1447</v>
      </c>
      <c r="D23" s="5">
        <v>0</v>
      </c>
    </row>
    <row r="24" spans="1:4">
      <c r="A24" s="96"/>
      <c r="B24" s="21" t="s">
        <v>1710</v>
      </c>
      <c r="C24" s="72" t="s">
        <v>1710</v>
      </c>
      <c r="D24" s="5">
        <v>0</v>
      </c>
    </row>
    <row r="25" spans="1:4">
      <c r="A25" s="96"/>
      <c r="B25" s="21" t="s">
        <v>408</v>
      </c>
      <c r="C25" s="72" t="s">
        <v>408</v>
      </c>
      <c r="D25" s="5">
        <v>0</v>
      </c>
    </row>
    <row r="26" spans="1:4">
      <c r="A26" s="96"/>
      <c r="B26" s="21" t="s">
        <v>431</v>
      </c>
      <c r="C26" s="72" t="s">
        <v>1503</v>
      </c>
      <c r="D26" s="5">
        <v>0</v>
      </c>
    </row>
    <row r="27" spans="1:4">
      <c r="A27" s="96"/>
      <c r="B27" s="21" t="s">
        <v>431</v>
      </c>
      <c r="C27" s="72" t="s">
        <v>431</v>
      </c>
      <c r="D27" s="5">
        <v>0</v>
      </c>
    </row>
    <row r="28" spans="1:4">
      <c r="A28" s="96"/>
      <c r="B28" s="21" t="s">
        <v>1622</v>
      </c>
      <c r="C28" s="72" t="s">
        <v>1622</v>
      </c>
      <c r="D28" s="5">
        <v>0</v>
      </c>
    </row>
    <row r="29" spans="1:4">
      <c r="A29" s="96"/>
      <c r="B29" s="21" t="s">
        <v>1635</v>
      </c>
      <c r="C29" s="72" t="s">
        <v>1635</v>
      </c>
      <c r="D29" s="5">
        <v>0</v>
      </c>
    </row>
    <row r="30" spans="1:4">
      <c r="A30" s="96"/>
      <c r="B30" s="21" t="s">
        <v>305</v>
      </c>
      <c r="C30" s="72" t="s">
        <v>305</v>
      </c>
      <c r="D30" s="5">
        <v>0</v>
      </c>
    </row>
    <row r="31" spans="1:4">
      <c r="A31" s="96"/>
      <c r="B31" s="21" t="s">
        <v>407</v>
      </c>
      <c r="C31" s="72" t="s">
        <v>407</v>
      </c>
      <c r="D31" s="5">
        <v>0</v>
      </c>
    </row>
    <row r="32" spans="1:4">
      <c r="A32" s="96"/>
      <c r="B32" s="21" t="s">
        <v>1864</v>
      </c>
      <c r="C32" s="72" t="s">
        <v>1864</v>
      </c>
      <c r="D32" s="5">
        <v>0</v>
      </c>
    </row>
    <row r="33" spans="1:4">
      <c r="A33" s="96"/>
      <c r="B33" s="21" t="s">
        <v>1698</v>
      </c>
      <c r="C33" s="72" t="s">
        <v>1698</v>
      </c>
      <c r="D33" s="5">
        <v>0</v>
      </c>
    </row>
    <row r="34" spans="1:4">
      <c r="A34" s="96"/>
      <c r="B34" s="21" t="s">
        <v>306</v>
      </c>
      <c r="C34" s="72" t="s">
        <v>306</v>
      </c>
      <c r="D34" s="5">
        <v>0</v>
      </c>
    </row>
    <row r="35" spans="1:4">
      <c r="A35" s="96"/>
      <c r="B35" s="21" t="s">
        <v>1821</v>
      </c>
      <c r="C35" s="72" t="s">
        <v>1821</v>
      </c>
      <c r="D35" s="5">
        <v>0</v>
      </c>
    </row>
    <row r="36" spans="1:4">
      <c r="A36" s="96"/>
      <c r="B36" s="21" t="s">
        <v>436</v>
      </c>
      <c r="C36" s="72" t="s">
        <v>1476</v>
      </c>
      <c r="D36" s="5">
        <v>0</v>
      </c>
    </row>
    <row r="37" spans="1:4">
      <c r="A37" s="96"/>
      <c r="B37" s="21" t="s">
        <v>1822</v>
      </c>
      <c r="C37" s="72" t="s">
        <v>1823</v>
      </c>
      <c r="D37" s="5">
        <v>0</v>
      </c>
    </row>
    <row r="38" spans="1:4">
      <c r="A38" s="96"/>
      <c r="B38" s="21" t="s">
        <v>436</v>
      </c>
      <c r="C38" s="72" t="s">
        <v>436</v>
      </c>
      <c r="D38" s="5">
        <v>0</v>
      </c>
    </row>
    <row r="39" spans="1:4">
      <c r="A39" s="96"/>
      <c r="B39" s="21" t="s">
        <v>307</v>
      </c>
      <c r="C39" s="72" t="s">
        <v>307</v>
      </c>
      <c r="D39" s="5">
        <v>0</v>
      </c>
    </row>
    <row r="40" spans="1:4">
      <c r="A40" s="96"/>
      <c r="B40" s="21" t="s">
        <v>1708</v>
      </c>
      <c r="C40" s="72" t="s">
        <v>1708</v>
      </c>
      <c r="D40" s="5">
        <v>0</v>
      </c>
    </row>
    <row r="41" spans="1:4">
      <c r="A41" s="96"/>
      <c r="B41" s="21" t="s">
        <v>1432</v>
      </c>
      <c r="C41" s="72" t="s">
        <v>1432</v>
      </c>
      <c r="D41" s="5">
        <v>0</v>
      </c>
    </row>
    <row r="42" spans="1:4">
      <c r="A42" s="96"/>
      <c r="B42" s="21" t="s">
        <v>1722</v>
      </c>
      <c r="C42" s="72" t="s">
        <v>1722</v>
      </c>
      <c r="D42" s="5">
        <v>0</v>
      </c>
    </row>
    <row r="43" spans="1:4">
      <c r="A43" s="96"/>
      <c r="B43" s="21" t="s">
        <v>437</v>
      </c>
      <c r="C43" s="72" t="s">
        <v>437</v>
      </c>
      <c r="D43" s="5">
        <v>0</v>
      </c>
    </row>
    <row r="44" spans="1:4">
      <c r="A44" s="96"/>
      <c r="B44" s="21" t="s">
        <v>1565</v>
      </c>
      <c r="C44" s="72" t="s">
        <v>1565</v>
      </c>
      <c r="D44" s="5">
        <v>0</v>
      </c>
    </row>
    <row r="45" spans="1:4">
      <c r="A45" s="96"/>
      <c r="B45" s="21" t="s">
        <v>1752</v>
      </c>
      <c r="C45" s="72" t="s">
        <v>1752</v>
      </c>
      <c r="D45" s="5">
        <v>0</v>
      </c>
    </row>
    <row r="46" spans="1:4">
      <c r="A46" s="96"/>
      <c r="B46" s="21" t="s">
        <v>1546</v>
      </c>
      <c r="C46" s="72" t="s">
        <v>1546</v>
      </c>
      <c r="D46" s="5">
        <v>0</v>
      </c>
    </row>
    <row r="47" spans="1:4">
      <c r="A47" s="96"/>
      <c r="B47" s="21" t="s">
        <v>1546</v>
      </c>
      <c r="C47" s="72" t="s">
        <v>1829</v>
      </c>
      <c r="D47" s="5">
        <v>0</v>
      </c>
    </row>
    <row r="48" spans="1:4">
      <c r="A48" s="96"/>
      <c r="B48" s="21" t="s">
        <v>1644</v>
      </c>
      <c r="C48" s="72" t="s">
        <v>1644</v>
      </c>
      <c r="D48" s="5">
        <v>0</v>
      </c>
    </row>
    <row r="49" spans="1:4">
      <c r="A49" s="96"/>
      <c r="B49" s="21" t="s">
        <v>1813</v>
      </c>
      <c r="C49" s="72" t="s">
        <v>1813</v>
      </c>
      <c r="D49" s="5">
        <v>0</v>
      </c>
    </row>
    <row r="50" spans="1:4">
      <c r="A50" s="96"/>
      <c r="B50" s="21" t="s">
        <v>308</v>
      </c>
      <c r="C50" s="72" t="s">
        <v>308</v>
      </c>
      <c r="D50" s="5">
        <v>0</v>
      </c>
    </row>
    <row r="51" spans="1:4">
      <c r="A51" s="96"/>
      <c r="B51" s="21" t="s">
        <v>1566</v>
      </c>
      <c r="C51" s="72" t="s">
        <v>1567</v>
      </c>
      <c r="D51" s="5">
        <v>1</v>
      </c>
    </row>
    <row r="52" spans="1:4">
      <c r="A52" s="96"/>
      <c r="B52" s="21" t="s">
        <v>1433</v>
      </c>
      <c r="C52" s="72" t="s">
        <v>1433</v>
      </c>
      <c r="D52" s="5">
        <v>0</v>
      </c>
    </row>
    <row r="53" spans="1:4">
      <c r="A53" s="96"/>
      <c r="B53" s="21" t="s">
        <v>458</v>
      </c>
      <c r="C53" s="72" t="s">
        <v>459</v>
      </c>
      <c r="D53" s="5">
        <v>0</v>
      </c>
    </row>
    <row r="54" spans="1:4">
      <c r="A54" s="96"/>
      <c r="B54" s="21" t="s">
        <v>1633</v>
      </c>
      <c r="C54" s="72" t="s">
        <v>1633</v>
      </c>
      <c r="D54" s="5">
        <v>0</v>
      </c>
    </row>
    <row r="55" spans="1:4">
      <c r="A55" s="96"/>
      <c r="B55" s="21" t="s">
        <v>1458</v>
      </c>
      <c r="C55" s="72" t="s">
        <v>1458</v>
      </c>
      <c r="D55" s="5">
        <v>0</v>
      </c>
    </row>
    <row r="56" spans="1:4">
      <c r="A56" s="96"/>
      <c r="B56" s="21" t="s">
        <v>309</v>
      </c>
      <c r="C56" s="72" t="s">
        <v>309</v>
      </c>
      <c r="D56" s="5">
        <v>0</v>
      </c>
    </row>
    <row r="57" spans="1:4">
      <c r="A57" s="96"/>
      <c r="B57" s="21" t="s">
        <v>309</v>
      </c>
      <c r="C57" s="72" t="s">
        <v>1659</v>
      </c>
      <c r="D57" s="5">
        <v>1</v>
      </c>
    </row>
    <row r="58" spans="1:4">
      <c r="A58" s="96"/>
      <c r="B58" s="21" t="s">
        <v>1716</v>
      </c>
      <c r="C58" s="72" t="s">
        <v>1717</v>
      </c>
      <c r="D58" s="5">
        <v>1</v>
      </c>
    </row>
    <row r="59" spans="1:4">
      <c r="A59" s="96"/>
      <c r="B59" s="21" t="s">
        <v>1526</v>
      </c>
      <c r="C59" s="72" t="s">
        <v>1526</v>
      </c>
      <c r="D59" s="5">
        <v>0</v>
      </c>
    </row>
    <row r="60" spans="1:4">
      <c r="A60" s="96"/>
      <c r="B60" s="21" t="s">
        <v>1759</v>
      </c>
      <c r="C60" s="72" t="s">
        <v>1760</v>
      </c>
      <c r="D60" s="5">
        <v>0</v>
      </c>
    </row>
    <row r="61" spans="1:4">
      <c r="A61" s="96"/>
      <c r="B61" s="21" t="s">
        <v>1621</v>
      </c>
      <c r="C61" s="72" t="s">
        <v>1621</v>
      </c>
      <c r="D61" s="5">
        <v>0</v>
      </c>
    </row>
    <row r="62" spans="1:4">
      <c r="A62" s="96"/>
      <c r="B62" s="21" t="s">
        <v>310</v>
      </c>
      <c r="C62" s="72" t="s">
        <v>1504</v>
      </c>
      <c r="D62" s="5">
        <v>0</v>
      </c>
    </row>
    <row r="63" spans="1:4">
      <c r="A63" s="96"/>
      <c r="B63" s="21" t="s">
        <v>310</v>
      </c>
      <c r="C63" s="72" t="s">
        <v>310</v>
      </c>
      <c r="D63" s="5">
        <v>0</v>
      </c>
    </row>
    <row r="64" spans="1:4">
      <c r="A64" s="96"/>
      <c r="B64" s="21" t="s">
        <v>422</v>
      </c>
      <c r="C64" s="72" t="s">
        <v>422</v>
      </c>
      <c r="D64" s="5">
        <v>0</v>
      </c>
    </row>
    <row r="65" spans="1:4">
      <c r="A65" s="96"/>
      <c r="B65" s="21" t="s">
        <v>422</v>
      </c>
      <c r="C65" s="72" t="s">
        <v>1848</v>
      </c>
      <c r="D65" s="5">
        <v>0</v>
      </c>
    </row>
    <row r="66" spans="1:4">
      <c r="A66" s="96"/>
      <c r="B66" s="21" t="s">
        <v>422</v>
      </c>
      <c r="C66" s="72" t="s">
        <v>1662</v>
      </c>
      <c r="D66" s="5">
        <v>1</v>
      </c>
    </row>
    <row r="67" spans="1:4">
      <c r="A67" s="96"/>
      <c r="B67" s="21" t="s">
        <v>311</v>
      </c>
      <c r="C67" s="72" t="s">
        <v>1442</v>
      </c>
      <c r="D67" s="5">
        <v>0</v>
      </c>
    </row>
    <row r="68" spans="1:4">
      <c r="A68" s="96"/>
      <c r="B68" s="21" t="s">
        <v>311</v>
      </c>
      <c r="C68" s="72" t="s">
        <v>311</v>
      </c>
      <c r="D68" s="5">
        <v>0</v>
      </c>
    </row>
    <row r="69" spans="1:4">
      <c r="A69" s="96"/>
      <c r="B69" s="21" t="s">
        <v>1803</v>
      </c>
      <c r="C69" s="72" t="s">
        <v>1803</v>
      </c>
      <c r="D69" s="5">
        <v>0</v>
      </c>
    </row>
    <row r="70" spans="1:4">
      <c r="A70" s="96"/>
      <c r="B70" s="21" t="s">
        <v>312</v>
      </c>
      <c r="C70" s="72" t="s">
        <v>312</v>
      </c>
      <c r="D70" s="5">
        <v>0</v>
      </c>
    </row>
    <row r="71" spans="1:4">
      <c r="A71" s="96"/>
      <c r="B71" s="21" t="s">
        <v>313</v>
      </c>
      <c r="C71" s="72" t="s">
        <v>313</v>
      </c>
      <c r="D71" s="5">
        <v>0</v>
      </c>
    </row>
    <row r="72" spans="1:4">
      <c r="A72" s="96"/>
      <c r="B72" s="21" t="s">
        <v>1477</v>
      </c>
      <c r="C72" s="72" t="s">
        <v>1477</v>
      </c>
      <c r="D72" s="5">
        <v>0</v>
      </c>
    </row>
    <row r="73" spans="1:4">
      <c r="A73" s="96"/>
      <c r="B73" s="21" t="s">
        <v>314</v>
      </c>
      <c r="C73" s="72" t="s">
        <v>314</v>
      </c>
      <c r="D73" s="5">
        <v>0</v>
      </c>
    </row>
    <row r="74" spans="1:4">
      <c r="A74" s="96"/>
      <c r="B74" s="21" t="s">
        <v>1817</v>
      </c>
      <c r="C74" s="72" t="s">
        <v>1817</v>
      </c>
      <c r="D74" s="5">
        <v>0</v>
      </c>
    </row>
    <row r="75" spans="1:4">
      <c r="A75" s="96"/>
      <c r="B75" s="21" t="s">
        <v>1571</v>
      </c>
      <c r="C75" s="72" t="s">
        <v>1571</v>
      </c>
      <c r="D75" s="5">
        <v>0</v>
      </c>
    </row>
    <row r="76" spans="1:4">
      <c r="A76" s="96"/>
      <c r="B76" s="21" t="s">
        <v>1737</v>
      </c>
      <c r="C76" s="72" t="s">
        <v>1063</v>
      </c>
      <c r="D76" s="5">
        <v>2</v>
      </c>
    </row>
    <row r="77" spans="1:4">
      <c r="A77" s="96"/>
      <c r="B77" s="21" t="s">
        <v>399</v>
      </c>
      <c r="C77" s="72" t="s">
        <v>399</v>
      </c>
      <c r="D77" s="5">
        <v>0</v>
      </c>
    </row>
    <row r="78" spans="1:4">
      <c r="A78" s="96"/>
      <c r="B78" s="21" t="s">
        <v>1804</v>
      </c>
      <c r="C78" s="72" t="s">
        <v>1804</v>
      </c>
      <c r="D78" s="5">
        <v>0</v>
      </c>
    </row>
    <row r="79" spans="1:4">
      <c r="A79" s="96"/>
      <c r="B79" s="21" t="s">
        <v>1604</v>
      </c>
      <c r="C79" s="72" t="s">
        <v>1604</v>
      </c>
      <c r="D79" s="5">
        <v>0</v>
      </c>
    </row>
    <row r="80" spans="1:4">
      <c r="A80" s="97"/>
      <c r="B80" s="21" t="s">
        <v>1467</v>
      </c>
      <c r="C80" s="72" t="s">
        <v>1467</v>
      </c>
      <c r="D80" s="5">
        <v>0</v>
      </c>
    </row>
    <row r="81" spans="1:4">
      <c r="A81" s="92" t="s">
        <v>315</v>
      </c>
      <c r="B81" s="73" t="s">
        <v>1678</v>
      </c>
      <c r="C81" s="73" t="s">
        <v>1678</v>
      </c>
      <c r="D81" s="8">
        <v>0</v>
      </c>
    </row>
    <row r="82" spans="1:4">
      <c r="A82" s="93"/>
      <c r="B82" s="73" t="s">
        <v>316</v>
      </c>
      <c r="C82" s="73" t="s">
        <v>316</v>
      </c>
      <c r="D82" s="8">
        <v>0</v>
      </c>
    </row>
    <row r="83" spans="1:4">
      <c r="A83" s="93"/>
      <c r="B83" s="73" t="s">
        <v>317</v>
      </c>
      <c r="C83" s="73" t="s">
        <v>317</v>
      </c>
      <c r="D83" s="8">
        <v>0</v>
      </c>
    </row>
    <row r="84" spans="1:4">
      <c r="A84" s="93"/>
      <c r="B84" s="73" t="s">
        <v>317</v>
      </c>
      <c r="C84" s="73" t="s">
        <v>1631</v>
      </c>
      <c r="D84" s="8">
        <v>2</v>
      </c>
    </row>
    <row r="85" spans="1:4">
      <c r="A85" s="93"/>
      <c r="B85" s="73" t="s">
        <v>1544</v>
      </c>
      <c r="C85" s="73" t="s">
        <v>1544</v>
      </c>
      <c r="D85" s="8">
        <v>0</v>
      </c>
    </row>
    <row r="86" spans="1:4">
      <c r="A86" s="93"/>
      <c r="B86" s="73" t="s">
        <v>1453</v>
      </c>
      <c r="C86" s="73" t="s">
        <v>1453</v>
      </c>
      <c r="D86" s="8">
        <v>0</v>
      </c>
    </row>
    <row r="87" spans="1:4">
      <c r="A87" s="93"/>
      <c r="B87" s="73" t="s">
        <v>1697</v>
      </c>
      <c r="C87" s="73" t="s">
        <v>1697</v>
      </c>
      <c r="D87" s="8">
        <v>0</v>
      </c>
    </row>
    <row r="88" spans="1:4">
      <c r="A88" s="93"/>
      <c r="B88" s="73" t="s">
        <v>1703</v>
      </c>
      <c r="C88" s="73" t="s">
        <v>1703</v>
      </c>
      <c r="D88" s="8">
        <v>0</v>
      </c>
    </row>
    <row r="89" spans="1:4">
      <c r="A89" s="93"/>
      <c r="B89" s="73" t="s">
        <v>318</v>
      </c>
      <c r="C89" s="73" t="s">
        <v>318</v>
      </c>
      <c r="D89" s="8">
        <v>0</v>
      </c>
    </row>
    <row r="90" spans="1:4">
      <c r="A90" s="93"/>
      <c r="B90" s="73" t="s">
        <v>1908</v>
      </c>
      <c r="C90" s="73" t="s">
        <v>1908</v>
      </c>
      <c r="D90" s="8">
        <v>0</v>
      </c>
    </row>
    <row r="91" spans="1:4">
      <c r="A91" s="93"/>
      <c r="B91" s="73" t="s">
        <v>1694</v>
      </c>
      <c r="C91" s="73" t="s">
        <v>1695</v>
      </c>
      <c r="D91" s="8">
        <v>0</v>
      </c>
    </row>
    <row r="92" spans="1:4">
      <c r="A92" s="93"/>
      <c r="B92" s="73" t="s">
        <v>319</v>
      </c>
      <c r="C92" s="73" t="s">
        <v>319</v>
      </c>
      <c r="D92" s="8">
        <v>0</v>
      </c>
    </row>
    <row r="93" spans="1:4">
      <c r="A93" s="93"/>
      <c r="B93" s="73" t="s">
        <v>319</v>
      </c>
      <c r="C93" s="73" t="s">
        <v>1762</v>
      </c>
      <c r="D93" s="8">
        <v>0</v>
      </c>
    </row>
    <row r="94" spans="1:4">
      <c r="A94" s="93"/>
      <c r="B94" s="73" t="s">
        <v>319</v>
      </c>
      <c r="C94" s="73" t="s">
        <v>1841</v>
      </c>
      <c r="D94" s="8">
        <v>0</v>
      </c>
    </row>
    <row r="95" spans="1:4">
      <c r="A95" s="93"/>
      <c r="B95" s="73" t="s">
        <v>1549</v>
      </c>
      <c r="C95" s="73" t="s">
        <v>1549</v>
      </c>
      <c r="D95" s="8">
        <v>0</v>
      </c>
    </row>
    <row r="96" spans="1:4">
      <c r="A96" s="93"/>
      <c r="B96" s="73" t="s">
        <v>405</v>
      </c>
      <c r="C96" s="73" t="s">
        <v>405</v>
      </c>
      <c r="D96" s="8">
        <v>0</v>
      </c>
    </row>
    <row r="97" spans="1:4">
      <c r="A97" s="93"/>
      <c r="B97" s="73" t="s">
        <v>405</v>
      </c>
      <c r="C97" s="73" t="s">
        <v>447</v>
      </c>
      <c r="D97" s="8">
        <v>0</v>
      </c>
    </row>
    <row r="98" spans="1:4">
      <c r="A98" s="93"/>
      <c r="B98" s="73" t="s">
        <v>405</v>
      </c>
      <c r="C98" s="73" t="s">
        <v>460</v>
      </c>
      <c r="D98" s="8">
        <v>1</v>
      </c>
    </row>
    <row r="99" spans="1:4">
      <c r="A99" s="93"/>
      <c r="B99" s="73" t="s">
        <v>405</v>
      </c>
      <c r="C99" s="73" t="s">
        <v>1674</v>
      </c>
      <c r="D99" s="8">
        <v>0</v>
      </c>
    </row>
    <row r="100" spans="1:4">
      <c r="A100" s="93"/>
      <c r="B100" s="73" t="s">
        <v>405</v>
      </c>
      <c r="C100" s="73" t="s">
        <v>1517</v>
      </c>
      <c r="D100" s="8">
        <v>2</v>
      </c>
    </row>
    <row r="101" spans="1:4">
      <c r="A101" s="93"/>
      <c r="B101" s="73" t="s">
        <v>1665</v>
      </c>
      <c r="C101" s="73" t="s">
        <v>1665</v>
      </c>
      <c r="D101" s="8">
        <v>0</v>
      </c>
    </row>
    <row r="102" spans="1:4">
      <c r="A102" s="93"/>
      <c r="B102" s="73" t="s">
        <v>320</v>
      </c>
      <c r="C102" s="73" t="s">
        <v>320</v>
      </c>
      <c r="D102" s="8">
        <v>0</v>
      </c>
    </row>
    <row r="103" spans="1:4">
      <c r="A103" s="93"/>
      <c r="B103" s="73" t="s">
        <v>1468</v>
      </c>
      <c r="C103" s="73" t="s">
        <v>1468</v>
      </c>
      <c r="D103" s="8">
        <v>0</v>
      </c>
    </row>
    <row r="104" spans="1:4">
      <c r="A104" s="93"/>
      <c r="B104" s="73" t="s">
        <v>1562</v>
      </c>
      <c r="C104" s="73" t="s">
        <v>1562</v>
      </c>
      <c r="D104" s="8">
        <v>0</v>
      </c>
    </row>
    <row r="105" spans="1:4">
      <c r="A105" s="93"/>
      <c r="B105" s="73" t="s">
        <v>1532</v>
      </c>
      <c r="C105" s="73" t="s">
        <v>1532</v>
      </c>
      <c r="D105" s="8">
        <v>0</v>
      </c>
    </row>
    <row r="106" spans="1:4">
      <c r="A106" s="93"/>
      <c r="B106" s="73" t="s">
        <v>1885</v>
      </c>
      <c r="C106" s="73" t="s">
        <v>1885</v>
      </c>
      <c r="D106" s="8">
        <v>0</v>
      </c>
    </row>
    <row r="107" spans="1:4">
      <c r="A107" s="93"/>
      <c r="B107" s="73" t="s">
        <v>321</v>
      </c>
      <c r="C107" s="73" t="s">
        <v>321</v>
      </c>
      <c r="D107" s="8">
        <v>0</v>
      </c>
    </row>
    <row r="108" spans="1:4">
      <c r="A108" s="93"/>
      <c r="B108" s="73" t="s">
        <v>322</v>
      </c>
      <c r="C108" s="73" t="s">
        <v>322</v>
      </c>
      <c r="D108" s="8">
        <v>0</v>
      </c>
    </row>
    <row r="109" spans="1:4">
      <c r="A109" s="90" t="s">
        <v>323</v>
      </c>
      <c r="B109" s="153" t="s">
        <v>1576</v>
      </c>
      <c r="C109" s="74" t="s">
        <v>1577</v>
      </c>
      <c r="D109" s="182">
        <v>2</v>
      </c>
    </row>
    <row r="110" spans="1:4">
      <c r="A110" s="91"/>
      <c r="B110" s="153" t="s">
        <v>1471</v>
      </c>
      <c r="C110" s="74" t="s">
        <v>1472</v>
      </c>
      <c r="D110" s="182">
        <v>2</v>
      </c>
    </row>
    <row r="111" spans="1:4">
      <c r="A111" s="91"/>
      <c r="B111" s="153" t="s">
        <v>441</v>
      </c>
      <c r="C111" s="74" t="s">
        <v>441</v>
      </c>
      <c r="D111" s="182">
        <v>0</v>
      </c>
    </row>
    <row r="112" spans="1:4">
      <c r="A112" s="91"/>
      <c r="B112" s="153" t="s">
        <v>1888</v>
      </c>
      <c r="C112" s="74" t="s">
        <v>1888</v>
      </c>
      <c r="D112" s="182">
        <v>0</v>
      </c>
    </row>
    <row r="113" spans="1:4">
      <c r="A113" s="91"/>
      <c r="B113" s="153" t="s">
        <v>1851</v>
      </c>
      <c r="C113" s="74" t="s">
        <v>1851</v>
      </c>
      <c r="D113" s="182">
        <v>0</v>
      </c>
    </row>
    <row r="114" spans="1:4">
      <c r="A114" s="91"/>
      <c r="B114" s="153" t="s">
        <v>1727</v>
      </c>
      <c r="C114" s="74" t="s">
        <v>1727</v>
      </c>
      <c r="D114" s="182">
        <v>0</v>
      </c>
    </row>
    <row r="115" spans="1:4">
      <c r="A115" s="91"/>
      <c r="B115" s="153" t="s">
        <v>1772</v>
      </c>
      <c r="C115" s="74" t="s">
        <v>1772</v>
      </c>
      <c r="D115" s="182">
        <v>0</v>
      </c>
    </row>
    <row r="116" spans="1:4">
      <c r="A116" s="91"/>
      <c r="B116" s="153" t="s">
        <v>1500</v>
      </c>
      <c r="C116" s="74" t="s">
        <v>1500</v>
      </c>
      <c r="D116" s="182">
        <v>0</v>
      </c>
    </row>
    <row r="117" spans="1:4">
      <c r="A117" s="91"/>
      <c r="B117" s="153" t="s">
        <v>1758</v>
      </c>
      <c r="C117" s="74" t="s">
        <v>1758</v>
      </c>
      <c r="D117" s="182">
        <v>0</v>
      </c>
    </row>
    <row r="118" spans="1:4">
      <c r="A118" s="91"/>
      <c r="B118" s="153" t="s">
        <v>1745</v>
      </c>
      <c r="C118" s="74" t="s">
        <v>1745</v>
      </c>
      <c r="D118" s="182">
        <v>0</v>
      </c>
    </row>
    <row r="119" spans="1:4">
      <c r="A119" s="91"/>
      <c r="B119" s="153" t="s">
        <v>1726</v>
      </c>
      <c r="C119" s="74" t="s">
        <v>1726</v>
      </c>
      <c r="D119" s="182">
        <v>0</v>
      </c>
    </row>
    <row r="120" spans="1:4">
      <c r="A120" s="91"/>
      <c r="B120" s="153" t="s">
        <v>1733</v>
      </c>
      <c r="C120" s="74" t="s">
        <v>1733</v>
      </c>
      <c r="D120" s="182">
        <v>0</v>
      </c>
    </row>
    <row r="121" spans="1:4">
      <c r="A121" s="91"/>
      <c r="B121" s="153" t="s">
        <v>413</v>
      </c>
      <c r="C121" s="74" t="s">
        <v>1580</v>
      </c>
      <c r="D121" s="182">
        <v>2</v>
      </c>
    </row>
    <row r="122" spans="1:4">
      <c r="A122" s="91"/>
      <c r="B122" s="153" t="s">
        <v>413</v>
      </c>
      <c r="C122" s="74" t="s">
        <v>1661</v>
      </c>
      <c r="D122" s="182">
        <v>2</v>
      </c>
    </row>
    <row r="123" spans="1:4">
      <c r="A123" s="91"/>
      <c r="B123" s="153" t="s">
        <v>1554</v>
      </c>
      <c r="C123" s="74" t="s">
        <v>1555</v>
      </c>
      <c r="D123" s="182">
        <v>2</v>
      </c>
    </row>
    <row r="124" spans="1:4">
      <c r="A124" s="91"/>
      <c r="B124" s="153" t="s">
        <v>1543</v>
      </c>
      <c r="C124" s="74" t="s">
        <v>1543</v>
      </c>
      <c r="D124" s="182">
        <v>0</v>
      </c>
    </row>
    <row r="125" spans="1:4">
      <c r="A125" s="91"/>
      <c r="B125" s="153" t="s">
        <v>1593</v>
      </c>
      <c r="C125" s="74" t="s">
        <v>1593</v>
      </c>
      <c r="D125" s="182">
        <v>0</v>
      </c>
    </row>
    <row r="126" spans="1:4">
      <c r="A126" s="91"/>
      <c r="B126" s="153" t="s">
        <v>1671</v>
      </c>
      <c r="C126" s="74" t="s">
        <v>1671</v>
      </c>
      <c r="D126" s="182">
        <v>0</v>
      </c>
    </row>
    <row r="127" spans="1:4">
      <c r="A127" s="91"/>
      <c r="B127" s="153" t="s">
        <v>1668</v>
      </c>
      <c r="C127" s="74" t="s">
        <v>1668</v>
      </c>
      <c r="D127" s="182">
        <v>0</v>
      </c>
    </row>
    <row r="128" spans="1:4">
      <c r="A128" s="91"/>
      <c r="B128" s="153" t="s">
        <v>1742</v>
      </c>
      <c r="C128" s="74" t="s">
        <v>1742</v>
      </c>
      <c r="D128" s="182">
        <v>0</v>
      </c>
    </row>
    <row r="129" spans="1:4">
      <c r="A129" s="91"/>
      <c r="B129" s="153" t="s">
        <v>1746</v>
      </c>
      <c r="C129" s="74" t="s">
        <v>1746</v>
      </c>
      <c r="D129" s="182">
        <v>0</v>
      </c>
    </row>
    <row r="130" spans="1:4">
      <c r="A130" s="91"/>
      <c r="B130" s="153" t="s">
        <v>324</v>
      </c>
      <c r="C130" s="74" t="s">
        <v>325</v>
      </c>
      <c r="D130" s="182">
        <v>2</v>
      </c>
    </row>
    <row r="131" spans="1:4">
      <c r="A131" s="91"/>
      <c r="B131" s="153" t="s">
        <v>326</v>
      </c>
      <c r="C131" s="74" t="s">
        <v>327</v>
      </c>
      <c r="D131" s="182">
        <v>2</v>
      </c>
    </row>
    <row r="132" spans="1:4">
      <c r="A132" s="91"/>
      <c r="B132" s="153" t="s">
        <v>1615</v>
      </c>
      <c r="C132" s="74" t="s">
        <v>1615</v>
      </c>
      <c r="D132" s="182">
        <v>0</v>
      </c>
    </row>
    <row r="133" spans="1:4">
      <c r="A133" s="91"/>
      <c r="B133" s="153" t="s">
        <v>1766</v>
      </c>
      <c r="C133" s="74" t="s">
        <v>1766</v>
      </c>
      <c r="D133" s="182">
        <v>0</v>
      </c>
    </row>
    <row r="134" spans="1:4">
      <c r="A134" s="91"/>
      <c r="B134" s="153" t="s">
        <v>328</v>
      </c>
      <c r="C134" s="74" t="s">
        <v>328</v>
      </c>
      <c r="D134" s="182">
        <v>0</v>
      </c>
    </row>
    <row r="135" spans="1:4">
      <c r="A135" s="91"/>
      <c r="B135" s="153" t="s">
        <v>328</v>
      </c>
      <c r="C135" s="74" t="s">
        <v>1735</v>
      </c>
      <c r="D135" s="182">
        <v>2</v>
      </c>
    </row>
    <row r="136" spans="1:4">
      <c r="A136" s="91"/>
      <c r="B136" s="153" t="s">
        <v>328</v>
      </c>
      <c r="C136" s="74" t="s">
        <v>469</v>
      </c>
      <c r="D136" s="182">
        <v>2</v>
      </c>
    </row>
    <row r="137" spans="1:4">
      <c r="A137" s="91"/>
      <c r="B137" s="153" t="s">
        <v>1876</v>
      </c>
      <c r="C137" s="74" t="s">
        <v>1876</v>
      </c>
      <c r="D137" s="182">
        <v>0</v>
      </c>
    </row>
    <row r="138" spans="1:4">
      <c r="A138" s="91"/>
      <c r="B138" s="153" t="s">
        <v>1649</v>
      </c>
      <c r="C138" s="74" t="s">
        <v>1649</v>
      </c>
      <c r="D138" s="182">
        <v>0</v>
      </c>
    </row>
    <row r="139" spans="1:4">
      <c r="A139" s="91"/>
      <c r="B139" s="153" t="s">
        <v>412</v>
      </c>
      <c r="C139" s="74" t="s">
        <v>412</v>
      </c>
      <c r="D139" s="182">
        <v>0</v>
      </c>
    </row>
    <row r="140" spans="1:4">
      <c r="A140" s="91"/>
      <c r="B140" s="153" t="s">
        <v>1510</v>
      </c>
      <c r="C140" s="74" t="s">
        <v>1510</v>
      </c>
      <c r="D140" s="182">
        <v>0</v>
      </c>
    </row>
    <row r="141" spans="1:4">
      <c r="A141" s="91"/>
      <c r="B141" s="153" t="s">
        <v>1590</v>
      </c>
      <c r="C141" s="74" t="s">
        <v>1590</v>
      </c>
      <c r="D141" s="182">
        <v>0</v>
      </c>
    </row>
    <row r="142" spans="1:4">
      <c r="A142" s="91"/>
      <c r="B142" s="153" t="s">
        <v>1650</v>
      </c>
      <c r="C142" s="74" t="s">
        <v>1650</v>
      </c>
      <c r="D142" s="182">
        <v>0</v>
      </c>
    </row>
    <row r="143" spans="1:4">
      <c r="A143" s="91"/>
      <c r="B143" s="153" t="s">
        <v>1734</v>
      </c>
      <c r="C143" s="74" t="s">
        <v>1734</v>
      </c>
      <c r="D143" s="182">
        <v>0</v>
      </c>
    </row>
    <row r="144" spans="1:4">
      <c r="A144" s="91"/>
      <c r="B144" s="153" t="s">
        <v>1560</v>
      </c>
      <c r="C144" s="74" t="s">
        <v>1560</v>
      </c>
      <c r="D144" s="182">
        <v>0</v>
      </c>
    </row>
    <row r="145" spans="1:4">
      <c r="A145" s="91"/>
      <c r="B145" s="153" t="s">
        <v>1852</v>
      </c>
      <c r="C145" s="74" t="s">
        <v>1852</v>
      </c>
      <c r="D145" s="182">
        <v>0</v>
      </c>
    </row>
    <row r="146" spans="1:4">
      <c r="A146" s="91"/>
      <c r="B146" s="153" t="s">
        <v>1856</v>
      </c>
      <c r="C146" s="74" t="s">
        <v>1856</v>
      </c>
      <c r="D146" s="182">
        <v>0</v>
      </c>
    </row>
    <row r="147" spans="1:4">
      <c r="A147" s="91"/>
      <c r="B147" s="153" t="s">
        <v>1591</v>
      </c>
      <c r="C147" s="74" t="s">
        <v>1591</v>
      </c>
      <c r="D147" s="182">
        <v>0</v>
      </c>
    </row>
    <row r="148" spans="1:4">
      <c r="A148" s="91"/>
      <c r="B148" s="153" t="s">
        <v>1719</v>
      </c>
      <c r="C148" s="74" t="s">
        <v>1719</v>
      </c>
      <c r="D148" s="182">
        <v>0</v>
      </c>
    </row>
    <row r="149" spans="1:4">
      <c r="A149" s="91"/>
      <c r="B149" s="153" t="s">
        <v>329</v>
      </c>
      <c r="C149" s="74" t="s">
        <v>330</v>
      </c>
      <c r="D149" s="182">
        <v>2</v>
      </c>
    </row>
    <row r="150" spans="1:4">
      <c r="A150" s="91"/>
      <c r="B150" s="153" t="s">
        <v>331</v>
      </c>
      <c r="C150" s="74" t="s">
        <v>331</v>
      </c>
      <c r="D150" s="182">
        <v>0</v>
      </c>
    </row>
    <row r="151" spans="1:4">
      <c r="A151" s="91"/>
      <c r="B151" s="153" t="s">
        <v>1791</v>
      </c>
      <c r="C151" s="74" t="s">
        <v>1791</v>
      </c>
      <c r="D151" s="182">
        <v>0</v>
      </c>
    </row>
    <row r="152" spans="1:4">
      <c r="A152" s="91"/>
      <c r="B152" s="153" t="s">
        <v>332</v>
      </c>
      <c r="C152" s="74" t="s">
        <v>333</v>
      </c>
      <c r="D152" s="182">
        <v>0</v>
      </c>
    </row>
    <row r="153" spans="1:4">
      <c r="A153" s="91"/>
      <c r="B153" s="153" t="s">
        <v>1753</v>
      </c>
      <c r="C153" s="74" t="s">
        <v>1753</v>
      </c>
      <c r="D153" s="182">
        <v>0</v>
      </c>
    </row>
    <row r="154" spans="1:4">
      <c r="A154" s="91"/>
      <c r="B154" s="153" t="s">
        <v>1730</v>
      </c>
      <c r="C154" s="74" t="s">
        <v>1730</v>
      </c>
      <c r="D154" s="182">
        <v>0</v>
      </c>
    </row>
    <row r="155" spans="1:4">
      <c r="A155" s="91"/>
      <c r="B155" s="153" t="s">
        <v>45</v>
      </c>
      <c r="C155" s="74" t="s">
        <v>45</v>
      </c>
      <c r="D155" s="182">
        <v>0</v>
      </c>
    </row>
    <row r="156" spans="1:4">
      <c r="A156" s="91"/>
      <c r="B156" s="153" t="s">
        <v>1853</v>
      </c>
      <c r="C156" s="74" t="s">
        <v>1853</v>
      </c>
      <c r="D156" s="182">
        <v>0</v>
      </c>
    </row>
    <row r="157" spans="1:4">
      <c r="A157" s="91"/>
      <c r="B157" s="153" t="s">
        <v>1627</v>
      </c>
      <c r="C157" s="74" t="s">
        <v>1627</v>
      </c>
      <c r="D157" s="182">
        <v>0</v>
      </c>
    </row>
    <row r="158" spans="1:4">
      <c r="A158" s="91"/>
      <c r="B158" s="153" t="s">
        <v>1483</v>
      </c>
      <c r="C158" s="74" t="s">
        <v>1483</v>
      </c>
      <c r="D158" s="182">
        <v>0</v>
      </c>
    </row>
    <row r="159" spans="1:4">
      <c r="A159" s="91"/>
      <c r="B159" s="153" t="s">
        <v>1724</v>
      </c>
      <c r="C159" s="74" t="s">
        <v>1724</v>
      </c>
      <c r="D159" s="182">
        <v>0</v>
      </c>
    </row>
    <row r="160" spans="1:4">
      <c r="A160" s="91"/>
      <c r="B160" s="153" t="s">
        <v>1833</v>
      </c>
      <c r="C160" s="74" t="s">
        <v>1833</v>
      </c>
      <c r="D160" s="182">
        <v>0</v>
      </c>
    </row>
    <row r="161" spans="1:4">
      <c r="A161" s="91"/>
      <c r="B161" s="153" t="s">
        <v>1878</v>
      </c>
      <c r="C161" s="74" t="s">
        <v>1878</v>
      </c>
      <c r="D161" s="182">
        <v>0</v>
      </c>
    </row>
    <row r="162" spans="1:4">
      <c r="A162" s="91"/>
      <c r="B162" s="153" t="s">
        <v>1749</v>
      </c>
      <c r="C162" s="74" t="s">
        <v>1749</v>
      </c>
      <c r="D162" s="182">
        <v>0</v>
      </c>
    </row>
    <row r="163" spans="1:4">
      <c r="A163" s="91"/>
      <c r="B163" s="153" t="s">
        <v>1630</v>
      </c>
      <c r="C163" s="74" t="s">
        <v>1630</v>
      </c>
      <c r="D163" s="182">
        <v>0</v>
      </c>
    </row>
    <row r="164" spans="1:4">
      <c r="A164" s="91"/>
      <c r="B164" s="153" t="s">
        <v>1770</v>
      </c>
      <c r="C164" s="74" t="s">
        <v>1770</v>
      </c>
      <c r="D164" s="182">
        <v>0</v>
      </c>
    </row>
    <row r="165" spans="1:4">
      <c r="A165" s="91"/>
      <c r="B165" s="153" t="s">
        <v>1481</v>
      </c>
      <c r="C165" s="74" t="s">
        <v>1481</v>
      </c>
      <c r="D165" s="182">
        <v>0</v>
      </c>
    </row>
    <row r="166" spans="1:4">
      <c r="A166" s="91"/>
      <c r="B166" s="153" t="s">
        <v>1480</v>
      </c>
      <c r="C166" s="74" t="s">
        <v>1480</v>
      </c>
      <c r="D166" s="182">
        <v>0</v>
      </c>
    </row>
    <row r="167" spans="1:4">
      <c r="A167" s="91"/>
      <c r="B167" s="153" t="s">
        <v>1589</v>
      </c>
      <c r="C167" s="74" t="s">
        <v>1589</v>
      </c>
      <c r="D167" s="182">
        <v>0</v>
      </c>
    </row>
    <row r="168" spans="1:4">
      <c r="A168" s="91"/>
      <c r="B168" s="153" t="s">
        <v>1522</v>
      </c>
      <c r="C168" s="74" t="s">
        <v>1522</v>
      </c>
      <c r="D168" s="182">
        <v>0</v>
      </c>
    </row>
    <row r="169" spans="1:4">
      <c r="A169" s="91"/>
      <c r="B169" s="153" t="s">
        <v>1542</v>
      </c>
      <c r="C169" s="74" t="s">
        <v>1542</v>
      </c>
      <c r="D169" s="182">
        <v>0</v>
      </c>
    </row>
    <row r="170" spans="1:4">
      <c r="A170" s="91"/>
      <c r="B170" s="153" t="s">
        <v>334</v>
      </c>
      <c r="C170" s="74" t="s">
        <v>334</v>
      </c>
      <c r="D170" s="182">
        <v>0</v>
      </c>
    </row>
    <row r="171" spans="1:4">
      <c r="A171" s="91"/>
      <c r="B171" s="153" t="s">
        <v>429</v>
      </c>
      <c r="C171" s="74" t="s">
        <v>429</v>
      </c>
      <c r="D171" s="182">
        <v>0</v>
      </c>
    </row>
    <row r="172" spans="1:4">
      <c r="A172" s="91"/>
      <c r="B172" s="153" t="s">
        <v>463</v>
      </c>
      <c r="C172" s="74" t="s">
        <v>464</v>
      </c>
      <c r="D172" s="182">
        <v>0</v>
      </c>
    </row>
    <row r="173" spans="1:4">
      <c r="A173" s="91"/>
      <c r="B173" s="153" t="s">
        <v>335</v>
      </c>
      <c r="C173" s="74" t="s">
        <v>336</v>
      </c>
      <c r="D173" s="182">
        <v>0</v>
      </c>
    </row>
    <row r="174" spans="1:4">
      <c r="A174" s="91"/>
      <c r="B174" s="153" t="s">
        <v>1440</v>
      </c>
      <c r="C174" s="74" t="s">
        <v>1440</v>
      </c>
      <c r="D174" s="182">
        <v>0</v>
      </c>
    </row>
    <row r="175" spans="1:4">
      <c r="A175" s="91"/>
      <c r="B175" s="153" t="s">
        <v>1801</v>
      </c>
      <c r="C175" s="74" t="s">
        <v>1801</v>
      </c>
      <c r="D175" s="182">
        <v>0</v>
      </c>
    </row>
    <row r="176" spans="1:4">
      <c r="A176" s="91"/>
      <c r="B176" s="153" t="s">
        <v>337</v>
      </c>
      <c r="C176" s="74" t="s">
        <v>337</v>
      </c>
      <c r="D176" s="182">
        <v>0</v>
      </c>
    </row>
    <row r="177" spans="1:4">
      <c r="A177" s="91"/>
      <c r="B177" s="153" t="s">
        <v>456</v>
      </c>
      <c r="C177" s="74" t="s">
        <v>456</v>
      </c>
      <c r="D177" s="182">
        <v>0</v>
      </c>
    </row>
    <row r="178" spans="1:4">
      <c r="A178" s="91"/>
      <c r="B178" s="153" t="s">
        <v>1436</v>
      </c>
      <c r="C178" s="74" t="s">
        <v>1436</v>
      </c>
      <c r="D178" s="182">
        <v>0</v>
      </c>
    </row>
    <row r="179" spans="1:4">
      <c r="A179" s="91"/>
      <c r="B179" s="153" t="s">
        <v>1739</v>
      </c>
      <c r="C179" s="74" t="s">
        <v>1739</v>
      </c>
      <c r="D179" s="182">
        <v>0</v>
      </c>
    </row>
    <row r="180" spans="1:4">
      <c r="A180" s="91"/>
      <c r="B180" s="153" t="s">
        <v>338</v>
      </c>
      <c r="C180" s="74" t="s">
        <v>338</v>
      </c>
      <c r="D180" s="182">
        <v>0</v>
      </c>
    </row>
    <row r="181" spans="1:4">
      <c r="A181" s="91"/>
      <c r="B181" s="153" t="s">
        <v>1484</v>
      </c>
      <c r="C181" s="74" t="s">
        <v>1484</v>
      </c>
      <c r="D181" s="182">
        <v>0</v>
      </c>
    </row>
    <row r="182" spans="1:4">
      <c r="A182" s="91"/>
      <c r="B182" s="153" t="s">
        <v>473</v>
      </c>
      <c r="C182" s="74" t="s">
        <v>473</v>
      </c>
      <c r="D182" s="182">
        <v>0</v>
      </c>
    </row>
    <row r="183" spans="1:4">
      <c r="A183" s="91"/>
      <c r="B183" s="153" t="s">
        <v>339</v>
      </c>
      <c r="C183" s="74" t="s">
        <v>339</v>
      </c>
      <c r="D183" s="182">
        <v>0</v>
      </c>
    </row>
    <row r="184" spans="1:4">
      <c r="A184" s="91"/>
      <c r="B184" s="153" t="s">
        <v>1728</v>
      </c>
      <c r="C184" s="74" t="s">
        <v>1728</v>
      </c>
      <c r="D184" s="182">
        <v>0</v>
      </c>
    </row>
    <row r="185" spans="1:4">
      <c r="A185" s="91"/>
      <c r="B185" s="153" t="s">
        <v>1611</v>
      </c>
      <c r="C185" s="74" t="s">
        <v>1611</v>
      </c>
      <c r="D185" s="182">
        <v>0</v>
      </c>
    </row>
    <row r="186" spans="1:4">
      <c r="A186" s="91"/>
      <c r="B186" s="153" t="s">
        <v>1613</v>
      </c>
      <c r="C186" s="74" t="s">
        <v>1613</v>
      </c>
      <c r="D186" s="182">
        <v>0</v>
      </c>
    </row>
    <row r="187" spans="1:4">
      <c r="A187" s="91"/>
      <c r="B187" s="153" t="s">
        <v>1849</v>
      </c>
      <c r="C187" s="74" t="s">
        <v>1849</v>
      </c>
      <c r="D187" s="182">
        <v>0</v>
      </c>
    </row>
    <row r="188" spans="1:4">
      <c r="A188" s="91"/>
      <c r="B188" s="153" t="s">
        <v>1491</v>
      </c>
      <c r="C188" s="74" t="s">
        <v>1492</v>
      </c>
      <c r="D188" s="182">
        <v>2</v>
      </c>
    </row>
    <row r="189" spans="1:4">
      <c r="A189" s="91"/>
      <c r="B189" s="153" t="s">
        <v>1610</v>
      </c>
      <c r="C189" s="74" t="s">
        <v>1610</v>
      </c>
      <c r="D189" s="182">
        <v>0</v>
      </c>
    </row>
    <row r="190" spans="1:4">
      <c r="A190" s="91"/>
      <c r="B190" s="153" t="s">
        <v>340</v>
      </c>
      <c r="C190" s="74" t="s">
        <v>341</v>
      </c>
      <c r="D190" s="182">
        <v>1</v>
      </c>
    </row>
    <row r="191" spans="1:4">
      <c r="A191" s="91"/>
      <c r="B191" s="153" t="s">
        <v>342</v>
      </c>
      <c r="C191" s="74" t="s">
        <v>343</v>
      </c>
      <c r="D191" s="182">
        <v>2</v>
      </c>
    </row>
    <row r="192" spans="1:4">
      <c r="A192" s="91"/>
      <c r="B192" s="153" t="s">
        <v>344</v>
      </c>
      <c r="C192" s="74" t="s">
        <v>345</v>
      </c>
      <c r="D192" s="182">
        <v>2</v>
      </c>
    </row>
    <row r="193" spans="1:4">
      <c r="A193" s="91"/>
      <c r="B193" s="153" t="s">
        <v>346</v>
      </c>
      <c r="C193" s="74" t="s">
        <v>347</v>
      </c>
      <c r="D193" s="182">
        <v>2</v>
      </c>
    </row>
    <row r="194" spans="1:4">
      <c r="A194" s="91"/>
      <c r="B194" s="153" t="s">
        <v>1612</v>
      </c>
      <c r="C194" s="74" t="s">
        <v>1612</v>
      </c>
      <c r="D194" s="182">
        <v>0</v>
      </c>
    </row>
    <row r="195" spans="1:4">
      <c r="A195" s="91"/>
      <c r="B195" s="153" t="s">
        <v>1632</v>
      </c>
      <c r="C195" s="74" t="s">
        <v>1632</v>
      </c>
      <c r="D195" s="182">
        <v>0</v>
      </c>
    </row>
    <row r="196" spans="1:4">
      <c r="A196" s="91"/>
      <c r="B196" s="153" t="s">
        <v>349</v>
      </c>
      <c r="C196" s="74" t="s">
        <v>349</v>
      </c>
      <c r="D196" s="182">
        <v>0</v>
      </c>
    </row>
    <row r="197" spans="1:4">
      <c r="A197" s="91"/>
      <c r="B197" s="153" t="s">
        <v>348</v>
      </c>
      <c r="C197" s="74" t="s">
        <v>348</v>
      </c>
      <c r="D197" s="182">
        <v>0</v>
      </c>
    </row>
    <row r="198" spans="1:4">
      <c r="A198" s="91"/>
      <c r="B198" s="153" t="s">
        <v>1482</v>
      </c>
      <c r="C198" s="74" t="s">
        <v>1482</v>
      </c>
      <c r="D198" s="182">
        <v>0</v>
      </c>
    </row>
    <row r="199" spans="1:4">
      <c r="A199" s="91"/>
      <c r="B199" s="153" t="s">
        <v>350</v>
      </c>
      <c r="C199" s="74" t="s">
        <v>350</v>
      </c>
      <c r="D199" s="182">
        <v>0</v>
      </c>
    </row>
    <row r="200" spans="1:4">
      <c r="A200" s="91"/>
      <c r="B200" s="153" t="s">
        <v>1596</v>
      </c>
      <c r="C200" s="74" t="s">
        <v>1596</v>
      </c>
      <c r="D200" s="182">
        <v>0</v>
      </c>
    </row>
    <row r="201" spans="1:4">
      <c r="A201" s="91"/>
      <c r="B201" s="153" t="s">
        <v>1907</v>
      </c>
      <c r="C201" s="74" t="s">
        <v>1907</v>
      </c>
      <c r="D201" s="182">
        <v>0</v>
      </c>
    </row>
    <row r="202" spans="1:4">
      <c r="A202" s="87" t="s">
        <v>351</v>
      </c>
      <c r="B202" s="154" t="s">
        <v>1666</v>
      </c>
      <c r="C202" s="75" t="s">
        <v>1666</v>
      </c>
      <c r="D202" s="183">
        <v>0</v>
      </c>
    </row>
    <row r="203" spans="1:4">
      <c r="A203" s="88"/>
      <c r="B203" s="154" t="s">
        <v>352</v>
      </c>
      <c r="C203" s="75" t="s">
        <v>352</v>
      </c>
      <c r="D203" s="183">
        <v>0</v>
      </c>
    </row>
    <row r="204" spans="1:4">
      <c r="A204" s="88"/>
      <c r="B204" s="154" t="s">
        <v>352</v>
      </c>
      <c r="C204" s="75" t="s">
        <v>357</v>
      </c>
      <c r="D204" s="183">
        <v>1</v>
      </c>
    </row>
    <row r="205" spans="1:4">
      <c r="A205" s="88"/>
      <c r="B205" s="154" t="s">
        <v>352</v>
      </c>
      <c r="C205" s="75" t="s">
        <v>457</v>
      </c>
      <c r="D205" s="183">
        <v>2</v>
      </c>
    </row>
    <row r="206" spans="1:4">
      <c r="A206" s="88"/>
      <c r="B206" s="154" t="s">
        <v>352</v>
      </c>
      <c r="C206" s="75" t="s">
        <v>442</v>
      </c>
      <c r="D206" s="183">
        <v>2</v>
      </c>
    </row>
    <row r="207" spans="1:4">
      <c r="A207" s="88"/>
      <c r="B207" s="154" t="s">
        <v>352</v>
      </c>
      <c r="C207" s="75" t="s">
        <v>1747</v>
      </c>
      <c r="D207" s="183">
        <v>2</v>
      </c>
    </row>
    <row r="208" spans="1:4">
      <c r="A208" s="88"/>
      <c r="B208" s="154" t="s">
        <v>352</v>
      </c>
      <c r="C208" s="75" t="s">
        <v>400</v>
      </c>
      <c r="D208" s="183">
        <v>2</v>
      </c>
    </row>
    <row r="209" spans="1:4">
      <c r="A209" s="88"/>
      <c r="B209" s="154" t="s">
        <v>352</v>
      </c>
      <c r="C209" s="75" t="s">
        <v>1579</v>
      </c>
      <c r="D209" s="183">
        <v>2</v>
      </c>
    </row>
    <row r="210" spans="1:4">
      <c r="A210" s="88"/>
      <c r="B210" s="154" t="s">
        <v>1810</v>
      </c>
      <c r="C210" s="75" t="s">
        <v>1810</v>
      </c>
      <c r="D210" s="183">
        <v>0</v>
      </c>
    </row>
    <row r="211" spans="1:4">
      <c r="A211" s="88"/>
      <c r="B211" s="154" t="s">
        <v>1981</v>
      </c>
      <c r="C211" s="75" t="s">
        <v>357</v>
      </c>
      <c r="D211" s="183">
        <v>1</v>
      </c>
    </row>
    <row r="212" spans="1:4">
      <c r="A212" s="88"/>
      <c r="B212" s="154" t="s">
        <v>1574</v>
      </c>
      <c r="C212" s="75" t="s">
        <v>1574</v>
      </c>
      <c r="D212" s="183">
        <v>0</v>
      </c>
    </row>
    <row r="213" spans="1:4">
      <c r="A213" s="88"/>
      <c r="B213" s="154" t="s">
        <v>1690</v>
      </c>
      <c r="C213" s="75" t="s">
        <v>1690</v>
      </c>
      <c r="D213" s="183">
        <v>0</v>
      </c>
    </row>
    <row r="214" spans="1:4">
      <c r="A214" s="88"/>
      <c r="B214" s="154" t="s">
        <v>1690</v>
      </c>
      <c r="C214" s="75" t="s">
        <v>1691</v>
      </c>
      <c r="D214" s="183">
        <v>1</v>
      </c>
    </row>
    <row r="215" spans="1:4">
      <c r="A215" s="88"/>
      <c r="B215" s="154" t="s">
        <v>354</v>
      </c>
      <c r="C215" s="75" t="s">
        <v>354</v>
      </c>
      <c r="D215" s="183">
        <v>0</v>
      </c>
    </row>
    <row r="216" spans="1:4">
      <c r="A216" s="88"/>
      <c r="B216" s="154" t="s">
        <v>454</v>
      </c>
      <c r="C216" s="75" t="s">
        <v>454</v>
      </c>
      <c r="D216" s="183">
        <v>0</v>
      </c>
    </row>
    <row r="217" spans="1:4">
      <c r="A217" s="88"/>
      <c r="B217" s="154" t="s">
        <v>454</v>
      </c>
      <c r="C217" s="75" t="s">
        <v>454</v>
      </c>
      <c r="D217" s="183">
        <v>0</v>
      </c>
    </row>
    <row r="218" spans="1:4">
      <c r="A218" s="88"/>
      <c r="B218" s="154" t="s">
        <v>1725</v>
      </c>
      <c r="C218" s="75" t="s">
        <v>1725</v>
      </c>
      <c r="D218" s="183">
        <v>0</v>
      </c>
    </row>
    <row r="219" spans="1:4">
      <c r="A219" s="88"/>
      <c r="B219" s="154" t="s">
        <v>1860</v>
      </c>
      <c r="C219" s="75" t="s">
        <v>1860</v>
      </c>
      <c r="D219" s="183">
        <v>0</v>
      </c>
    </row>
    <row r="220" spans="1:4">
      <c r="A220" s="88"/>
      <c r="B220" s="154" t="s">
        <v>1636</v>
      </c>
      <c r="C220" s="75" t="s">
        <v>1636</v>
      </c>
      <c r="D220" s="183">
        <v>0</v>
      </c>
    </row>
    <row r="221" spans="1:4">
      <c r="A221" s="88"/>
      <c r="B221" s="154" t="s">
        <v>355</v>
      </c>
      <c r="C221" s="75" t="s">
        <v>355</v>
      </c>
      <c r="D221" s="183">
        <v>0</v>
      </c>
    </row>
    <row r="222" spans="1:4">
      <c r="A222" s="88"/>
      <c r="B222" s="154" t="s">
        <v>356</v>
      </c>
      <c r="C222" s="75" t="s">
        <v>356</v>
      </c>
      <c r="D222" s="183">
        <v>0</v>
      </c>
    </row>
    <row r="223" spans="1:4">
      <c r="A223" s="88"/>
      <c r="B223" s="154" t="s">
        <v>357</v>
      </c>
      <c r="C223" s="75" t="s">
        <v>357</v>
      </c>
      <c r="D223" s="183">
        <v>0</v>
      </c>
    </row>
    <row r="224" spans="1:4">
      <c r="A224" s="88"/>
      <c r="B224" s="154" t="s">
        <v>410</v>
      </c>
      <c r="C224" s="75" t="s">
        <v>410</v>
      </c>
      <c r="D224" s="183">
        <v>0</v>
      </c>
    </row>
    <row r="225" spans="1:4">
      <c r="A225" s="88"/>
      <c r="B225" s="154" t="s">
        <v>358</v>
      </c>
      <c r="C225" s="75" t="s">
        <v>358</v>
      </c>
      <c r="D225" s="183">
        <v>0</v>
      </c>
    </row>
    <row r="226" spans="1:4">
      <c r="A226" s="88"/>
      <c r="B226" s="154" t="s">
        <v>359</v>
      </c>
      <c r="C226" s="75" t="s">
        <v>360</v>
      </c>
      <c r="D226" s="183">
        <v>0</v>
      </c>
    </row>
    <row r="227" spans="1:4">
      <c r="A227" s="88"/>
      <c r="B227" s="154" t="s">
        <v>361</v>
      </c>
      <c r="C227" s="75" t="s">
        <v>362</v>
      </c>
      <c r="D227" s="183">
        <v>0</v>
      </c>
    </row>
    <row r="228" spans="1:4">
      <c r="A228" s="88"/>
      <c r="B228" s="154" t="s">
        <v>1575</v>
      </c>
      <c r="C228" s="75" t="s">
        <v>1575</v>
      </c>
      <c r="D228" s="183">
        <v>0</v>
      </c>
    </row>
    <row r="229" spans="1:4">
      <c r="A229" s="88"/>
      <c r="B229" s="154" t="s">
        <v>1460</v>
      </c>
      <c r="C229" s="75" t="s">
        <v>1460</v>
      </c>
      <c r="D229" s="183">
        <v>0</v>
      </c>
    </row>
    <row r="230" spans="1:4">
      <c r="A230" s="88"/>
      <c r="B230" s="154" t="s">
        <v>415</v>
      </c>
      <c r="C230" s="75" t="s">
        <v>415</v>
      </c>
      <c r="D230" s="183">
        <v>0</v>
      </c>
    </row>
    <row r="231" spans="1:4">
      <c r="A231" s="88"/>
      <c r="B231" s="154" t="s">
        <v>1775</v>
      </c>
      <c r="C231" s="75" t="s">
        <v>1775</v>
      </c>
      <c r="D231" s="183">
        <v>0</v>
      </c>
    </row>
    <row r="232" spans="1:4">
      <c r="A232" s="88"/>
      <c r="B232" s="154" t="s">
        <v>1578</v>
      </c>
      <c r="C232" s="75" t="s">
        <v>1578</v>
      </c>
      <c r="D232" s="183">
        <v>0</v>
      </c>
    </row>
    <row r="233" spans="1:4">
      <c r="A233" s="88"/>
      <c r="B233" s="154" t="s">
        <v>480</v>
      </c>
      <c r="C233" s="75" t="s">
        <v>480</v>
      </c>
      <c r="D233" s="183">
        <v>0</v>
      </c>
    </row>
    <row r="234" spans="1:4">
      <c r="A234" s="88"/>
      <c r="B234" s="154" t="s">
        <v>1866</v>
      </c>
      <c r="C234" s="75" t="s">
        <v>1866</v>
      </c>
      <c r="D234" s="183">
        <v>0</v>
      </c>
    </row>
    <row r="235" spans="1:4">
      <c r="A235" s="88"/>
      <c r="B235" s="154" t="s">
        <v>363</v>
      </c>
      <c r="C235" s="75" t="s">
        <v>363</v>
      </c>
      <c r="D235" s="183">
        <v>0</v>
      </c>
    </row>
    <row r="236" spans="1:4">
      <c r="A236" s="88"/>
      <c r="B236" s="154" t="s">
        <v>1541</v>
      </c>
      <c r="C236" s="75" t="s">
        <v>1478</v>
      </c>
      <c r="D236" s="183">
        <v>0</v>
      </c>
    </row>
    <row r="237" spans="1:4">
      <c r="A237" s="88"/>
      <c r="B237" s="154" t="s">
        <v>392</v>
      </c>
      <c r="C237" s="75" t="s">
        <v>364</v>
      </c>
      <c r="D237" s="183">
        <v>0</v>
      </c>
    </row>
    <row r="238" spans="1:4">
      <c r="A238" s="88"/>
      <c r="B238" s="154" t="s">
        <v>105</v>
      </c>
      <c r="C238" s="75" t="s">
        <v>105</v>
      </c>
      <c r="D238" s="183">
        <v>0</v>
      </c>
    </row>
    <row r="239" spans="1:4">
      <c r="A239" s="88"/>
      <c r="B239" s="154" t="s">
        <v>1625</v>
      </c>
      <c r="C239" s="75" t="s">
        <v>1625</v>
      </c>
      <c r="D239" s="183">
        <v>0</v>
      </c>
    </row>
    <row r="240" spans="1:4">
      <c r="A240" s="88"/>
      <c r="B240" s="154" t="s">
        <v>1915</v>
      </c>
      <c r="C240" s="75" t="s">
        <v>1915</v>
      </c>
      <c r="D240" s="183">
        <v>0</v>
      </c>
    </row>
    <row r="241" spans="1:4">
      <c r="A241" s="88"/>
      <c r="B241" s="154" t="s">
        <v>414</v>
      </c>
      <c r="C241" s="75" t="s">
        <v>414</v>
      </c>
      <c r="D241" s="183">
        <v>0</v>
      </c>
    </row>
    <row r="242" spans="1:4">
      <c r="A242" s="88"/>
      <c r="B242" s="154" t="s">
        <v>1619</v>
      </c>
      <c r="C242" s="75" t="s">
        <v>1619</v>
      </c>
      <c r="D242" s="183">
        <v>0</v>
      </c>
    </row>
    <row r="243" spans="1:4">
      <c r="A243" s="88"/>
      <c r="B243" s="154" t="s">
        <v>395</v>
      </c>
      <c r="C243" s="75" t="s">
        <v>396</v>
      </c>
      <c r="D243" s="183">
        <v>0</v>
      </c>
    </row>
    <row r="244" spans="1:4">
      <c r="A244" s="88"/>
      <c r="B244" s="154" t="s">
        <v>1906</v>
      </c>
      <c r="C244" s="75" t="s">
        <v>1906</v>
      </c>
      <c r="D244" s="183">
        <v>0</v>
      </c>
    </row>
    <row r="245" spans="1:4">
      <c r="A245" s="88"/>
      <c r="B245" s="154" t="s">
        <v>1889</v>
      </c>
      <c r="C245" s="75" t="s">
        <v>1889</v>
      </c>
      <c r="D245" s="183">
        <v>0</v>
      </c>
    </row>
    <row r="246" spans="1:4">
      <c r="A246" s="84" t="s">
        <v>428</v>
      </c>
      <c r="B246" s="155" t="s">
        <v>1806</v>
      </c>
      <c r="C246" s="76" t="s">
        <v>1806</v>
      </c>
      <c r="D246" s="184">
        <v>0</v>
      </c>
    </row>
    <row r="247" spans="1:4">
      <c r="A247" s="85"/>
      <c r="B247" s="155" t="s">
        <v>1594</v>
      </c>
      <c r="C247" s="76" t="s">
        <v>1594</v>
      </c>
      <c r="D247" s="184">
        <v>0</v>
      </c>
    </row>
    <row r="248" spans="1:4">
      <c r="A248" s="85"/>
      <c r="B248" s="155" t="s">
        <v>1626</v>
      </c>
      <c r="C248" s="76" t="s">
        <v>1626</v>
      </c>
      <c r="D248" s="184">
        <v>0</v>
      </c>
    </row>
    <row r="249" spans="1:4">
      <c r="A249" s="85"/>
      <c r="B249" s="155" t="s">
        <v>1497</v>
      </c>
      <c r="C249" s="76" t="s">
        <v>1497</v>
      </c>
      <c r="D249" s="184">
        <v>0</v>
      </c>
    </row>
    <row r="250" spans="1:4">
      <c r="A250" s="85"/>
      <c r="B250" s="155" t="s">
        <v>433</v>
      </c>
      <c r="C250" s="76" t="s">
        <v>433</v>
      </c>
      <c r="D250" s="184">
        <v>0</v>
      </c>
    </row>
    <row r="251" spans="1:4">
      <c r="A251" s="85"/>
      <c r="B251" s="155" t="s">
        <v>479</v>
      </c>
      <c r="C251" s="76" t="s">
        <v>479</v>
      </c>
      <c r="D251" s="184">
        <v>0</v>
      </c>
    </row>
    <row r="252" spans="1:4">
      <c r="A252" s="85"/>
      <c r="B252" s="155" t="s">
        <v>1564</v>
      </c>
      <c r="C252" s="76" t="s">
        <v>1564</v>
      </c>
      <c r="D252" s="184">
        <v>0</v>
      </c>
    </row>
    <row r="253" spans="1:4">
      <c r="A253" s="85"/>
      <c r="B253" s="155" t="s">
        <v>358</v>
      </c>
      <c r="C253" s="76" t="s">
        <v>1521</v>
      </c>
      <c r="D253" s="184">
        <v>0</v>
      </c>
    </row>
    <row r="254" spans="1:4">
      <c r="A254" s="85"/>
      <c r="B254" s="155" t="s">
        <v>358</v>
      </c>
      <c r="C254" s="76" t="s">
        <v>1676</v>
      </c>
      <c r="D254" s="184">
        <v>0</v>
      </c>
    </row>
    <row r="255" spans="1:4">
      <c r="A255" s="85"/>
      <c r="B255" s="155" t="s">
        <v>358</v>
      </c>
      <c r="C255" s="76" t="s">
        <v>358</v>
      </c>
      <c r="D255" s="184">
        <v>0</v>
      </c>
    </row>
    <row r="256" spans="1:4">
      <c r="A256" s="85"/>
      <c r="B256" s="155" t="s">
        <v>1796</v>
      </c>
      <c r="C256" s="76" t="s">
        <v>1796</v>
      </c>
      <c r="D256" s="184">
        <v>0</v>
      </c>
    </row>
    <row r="257" spans="1:4">
      <c r="A257" s="85"/>
      <c r="B257" s="155" t="s">
        <v>1707</v>
      </c>
      <c r="C257" s="76" t="s">
        <v>1707</v>
      </c>
      <c r="D257" s="184">
        <v>0</v>
      </c>
    </row>
    <row r="258" spans="1:4">
      <c r="A258" s="85"/>
      <c r="B258" s="155" t="s">
        <v>1831</v>
      </c>
      <c r="C258" s="76" t="s">
        <v>1831</v>
      </c>
      <c r="D258" s="184">
        <v>0</v>
      </c>
    </row>
    <row r="259" spans="1:4">
      <c r="A259" s="85"/>
      <c r="B259" s="155" t="s">
        <v>1793</v>
      </c>
      <c r="C259" s="76" t="s">
        <v>1793</v>
      </c>
      <c r="D259" s="184">
        <v>0</v>
      </c>
    </row>
    <row r="260" spans="1:4">
      <c r="A260" s="85"/>
      <c r="B260" s="155" t="s">
        <v>1780</v>
      </c>
      <c r="C260" s="76" t="s">
        <v>1780</v>
      </c>
      <c r="D260" s="184">
        <v>0</v>
      </c>
    </row>
    <row r="261" spans="1:4">
      <c r="A261" s="85"/>
      <c r="B261" s="155" t="s">
        <v>1905</v>
      </c>
      <c r="C261" s="76" t="s">
        <v>1905</v>
      </c>
      <c r="D261" s="184">
        <v>0</v>
      </c>
    </row>
    <row r="262" spans="1:4">
      <c r="A262" s="85"/>
      <c r="B262" s="155" t="s">
        <v>438</v>
      </c>
      <c r="C262" s="76" t="s">
        <v>438</v>
      </c>
      <c r="D262" s="184">
        <v>0</v>
      </c>
    </row>
    <row r="263" spans="1:4">
      <c r="A263" s="85"/>
      <c r="B263" s="155" t="s">
        <v>1738</v>
      </c>
      <c r="C263" s="76" t="s">
        <v>1738</v>
      </c>
      <c r="D263" s="184">
        <v>0</v>
      </c>
    </row>
    <row r="264" spans="1:4">
      <c r="A264" s="85"/>
      <c r="B264" s="155" t="s">
        <v>1470</v>
      </c>
      <c r="C264" s="76" t="s">
        <v>1470</v>
      </c>
      <c r="D264" s="184">
        <v>0</v>
      </c>
    </row>
    <row r="265" spans="1:4">
      <c r="A265" s="85"/>
      <c r="B265" s="155" t="s">
        <v>1777</v>
      </c>
      <c r="C265" s="76" t="s">
        <v>1777</v>
      </c>
      <c r="D265" s="184">
        <v>0</v>
      </c>
    </row>
    <row r="266" spans="1:4">
      <c r="A266" s="85"/>
      <c r="B266" s="155" t="s">
        <v>1904</v>
      </c>
      <c r="C266" s="76" t="s">
        <v>1904</v>
      </c>
      <c r="D266" s="184">
        <v>0</v>
      </c>
    </row>
    <row r="267" spans="1:4">
      <c r="A267" s="85"/>
      <c r="B267" s="155" t="s">
        <v>1798</v>
      </c>
      <c r="C267" s="76" t="s">
        <v>1798</v>
      </c>
      <c r="D267" s="184">
        <v>0</v>
      </c>
    </row>
    <row r="268" spans="1:4">
      <c r="A268" s="85"/>
      <c r="B268" s="155" t="s">
        <v>1537</v>
      </c>
      <c r="C268" s="76" t="s">
        <v>1537</v>
      </c>
      <c r="D268" s="184">
        <v>0</v>
      </c>
    </row>
    <row r="269" spans="1:4">
      <c r="A269" s="85"/>
      <c r="B269" s="155" t="s">
        <v>1511</v>
      </c>
      <c r="C269" s="76" t="s">
        <v>1511</v>
      </c>
      <c r="D269" s="184">
        <v>0</v>
      </c>
    </row>
    <row r="270" spans="1:4">
      <c r="A270" s="85"/>
      <c r="B270" s="155" t="s">
        <v>430</v>
      </c>
      <c r="C270" s="76" t="s">
        <v>430</v>
      </c>
      <c r="D270" s="184">
        <v>0</v>
      </c>
    </row>
    <row r="271" spans="1:4">
      <c r="A271" s="85"/>
      <c r="B271" s="155" t="s">
        <v>1802</v>
      </c>
      <c r="C271" s="76" t="s">
        <v>1802</v>
      </c>
      <c r="D271" s="184">
        <v>0</v>
      </c>
    </row>
    <row r="272" spans="1:4">
      <c r="A272" s="85"/>
      <c r="B272" s="155" t="s">
        <v>378</v>
      </c>
      <c r="C272" s="76" t="s">
        <v>1487</v>
      </c>
      <c r="D272" s="184">
        <v>2</v>
      </c>
    </row>
    <row r="273" spans="1:4">
      <c r="A273" s="85"/>
      <c r="B273" s="155" t="s">
        <v>378</v>
      </c>
      <c r="C273" s="76" t="s">
        <v>1518</v>
      </c>
      <c r="D273" s="184">
        <v>1</v>
      </c>
    </row>
    <row r="274" spans="1:4">
      <c r="A274" s="85"/>
      <c r="B274" s="155" t="s">
        <v>378</v>
      </c>
      <c r="C274" s="76" t="s">
        <v>1867</v>
      </c>
      <c r="D274" s="184">
        <v>2</v>
      </c>
    </row>
    <row r="275" spans="1:4">
      <c r="A275" s="85"/>
      <c r="B275" s="155" t="s">
        <v>378</v>
      </c>
      <c r="C275" s="76" t="s">
        <v>1812</v>
      </c>
      <c r="D275" s="184">
        <v>2</v>
      </c>
    </row>
    <row r="276" spans="1:4">
      <c r="A276" s="85"/>
      <c r="B276" s="155" t="s">
        <v>378</v>
      </c>
      <c r="C276" s="76" t="s">
        <v>378</v>
      </c>
      <c r="D276" s="184">
        <v>0</v>
      </c>
    </row>
    <row r="277" spans="1:4">
      <c r="A277" s="85"/>
      <c r="B277" s="155" t="s">
        <v>1861</v>
      </c>
      <c r="C277" s="76" t="s">
        <v>1861</v>
      </c>
      <c r="D277" s="184">
        <v>0</v>
      </c>
    </row>
    <row r="278" spans="1:4">
      <c r="A278" s="85"/>
      <c r="B278" s="155" t="s">
        <v>467</v>
      </c>
      <c r="C278" s="76" t="s">
        <v>467</v>
      </c>
      <c r="D278" s="184">
        <v>0</v>
      </c>
    </row>
    <row r="279" spans="1:4">
      <c r="A279" s="85"/>
      <c r="B279" s="155" t="s">
        <v>1874</v>
      </c>
      <c r="C279" s="76" t="s">
        <v>1874</v>
      </c>
      <c r="D279" s="184">
        <v>0</v>
      </c>
    </row>
    <row r="280" spans="1:4">
      <c r="A280" s="85"/>
      <c r="B280" s="155" t="s">
        <v>1498</v>
      </c>
      <c r="C280" s="76" t="s">
        <v>1498</v>
      </c>
      <c r="D280" s="184">
        <v>0</v>
      </c>
    </row>
    <row r="281" spans="1:4">
      <c r="A281" s="85"/>
      <c r="B281" s="155" t="s">
        <v>421</v>
      </c>
      <c r="C281" s="76" t="s">
        <v>421</v>
      </c>
      <c r="D281" s="184">
        <v>0</v>
      </c>
    </row>
    <row r="282" spans="1:4">
      <c r="A282" s="85"/>
      <c r="B282" s="155" t="s">
        <v>269</v>
      </c>
      <c r="C282" s="76" t="s">
        <v>269</v>
      </c>
      <c r="D282" s="184">
        <v>0</v>
      </c>
    </row>
    <row r="283" spans="1:4">
      <c r="A283" s="86"/>
      <c r="B283" s="155" t="s">
        <v>1729</v>
      </c>
      <c r="C283" s="76" t="s">
        <v>1729</v>
      </c>
      <c r="D283" s="184">
        <v>0</v>
      </c>
    </row>
    <row r="284" spans="1:4">
      <c r="A284" s="82" t="s">
        <v>382</v>
      </c>
      <c r="B284" s="151" t="s">
        <v>353</v>
      </c>
      <c r="C284" s="77" t="s">
        <v>353</v>
      </c>
      <c r="D284" s="70">
        <v>0</v>
      </c>
    </row>
    <row r="285" spans="1:4">
      <c r="A285" s="82"/>
      <c r="B285" s="69" t="s">
        <v>1446</v>
      </c>
      <c r="C285" s="77" t="s">
        <v>1446</v>
      </c>
      <c r="D285" s="70">
        <v>0</v>
      </c>
    </row>
    <row r="286" spans="1:4">
      <c r="A286" s="82"/>
      <c r="B286" s="69" t="s">
        <v>1457</v>
      </c>
      <c r="C286" s="77" t="s">
        <v>1457</v>
      </c>
      <c r="D286" s="70">
        <v>0</v>
      </c>
    </row>
    <row r="287" spans="1:4">
      <c r="A287" s="82"/>
      <c r="B287" s="69" t="s">
        <v>1792</v>
      </c>
      <c r="C287" s="77" t="s">
        <v>1792</v>
      </c>
      <c r="D287" s="70">
        <v>0</v>
      </c>
    </row>
    <row r="288" spans="1:4">
      <c r="A288" s="82"/>
      <c r="B288" s="69" t="s">
        <v>1614</v>
      </c>
      <c r="C288" s="77" t="s">
        <v>1614</v>
      </c>
      <c r="D288" s="70">
        <v>0</v>
      </c>
    </row>
    <row r="289" spans="1:4">
      <c r="A289" s="82"/>
      <c r="B289" s="69" t="s">
        <v>370</v>
      </c>
      <c r="C289" s="77" t="s">
        <v>370</v>
      </c>
      <c r="D289" s="70">
        <v>0</v>
      </c>
    </row>
    <row r="290" spans="1:4">
      <c r="A290" s="82"/>
      <c r="B290" s="69" t="s">
        <v>370</v>
      </c>
      <c r="C290" s="77" t="s">
        <v>1616</v>
      </c>
      <c r="D290" s="70">
        <v>1</v>
      </c>
    </row>
    <row r="291" spans="1:4">
      <c r="A291" s="82"/>
      <c r="B291" s="69" t="s">
        <v>1871</v>
      </c>
      <c r="C291" s="77" t="s">
        <v>1871</v>
      </c>
      <c r="D291" s="70">
        <v>0</v>
      </c>
    </row>
    <row r="292" spans="1:4">
      <c r="A292" s="82"/>
      <c r="B292" s="69" t="s">
        <v>1769</v>
      </c>
      <c r="C292" s="77" t="s">
        <v>1769</v>
      </c>
      <c r="D292" s="70">
        <v>0</v>
      </c>
    </row>
    <row r="293" spans="1:4">
      <c r="A293" s="82"/>
      <c r="B293" s="69" t="s">
        <v>1454</v>
      </c>
      <c r="C293" s="77" t="s">
        <v>1454</v>
      </c>
      <c r="D293" s="70">
        <v>0</v>
      </c>
    </row>
    <row r="294" spans="1:4">
      <c r="A294" s="82"/>
      <c r="B294" s="69" t="s">
        <v>1538</v>
      </c>
      <c r="C294" s="77" t="s">
        <v>1538</v>
      </c>
      <c r="D294" s="70">
        <v>0</v>
      </c>
    </row>
    <row r="295" spans="1:4">
      <c r="A295" s="82"/>
      <c r="B295" s="69" t="s">
        <v>383</v>
      </c>
      <c r="C295" s="77" t="s">
        <v>383</v>
      </c>
      <c r="D295" s="70">
        <v>0</v>
      </c>
    </row>
    <row r="296" spans="1:4">
      <c r="A296" s="82"/>
      <c r="B296" s="69" t="s">
        <v>1863</v>
      </c>
      <c r="C296" s="77" t="s">
        <v>1863</v>
      </c>
      <c r="D296" s="70">
        <v>0</v>
      </c>
    </row>
    <row r="297" spans="1:4">
      <c r="A297" s="82"/>
      <c r="B297" s="69" t="s">
        <v>409</v>
      </c>
      <c r="C297" s="77" t="s">
        <v>409</v>
      </c>
      <c r="D297" s="70">
        <v>0</v>
      </c>
    </row>
    <row r="298" spans="1:4">
      <c r="A298" s="82"/>
      <c r="B298" s="69" t="s">
        <v>477</v>
      </c>
      <c r="C298" s="77" t="s">
        <v>477</v>
      </c>
      <c r="D298" s="70">
        <v>0</v>
      </c>
    </row>
    <row r="299" spans="1:4">
      <c r="A299" s="82"/>
      <c r="B299" s="69" t="s">
        <v>1862</v>
      </c>
      <c r="C299" s="77" t="s">
        <v>1862</v>
      </c>
      <c r="D299" s="70">
        <v>0</v>
      </c>
    </row>
    <row r="300" spans="1:4">
      <c r="A300" s="82"/>
      <c r="B300" s="69" t="s">
        <v>365</v>
      </c>
      <c r="C300" s="77" t="s">
        <v>365</v>
      </c>
      <c r="D300" s="70">
        <v>0</v>
      </c>
    </row>
    <row r="301" spans="1:4">
      <c r="A301" s="82"/>
      <c r="B301" s="69" t="s">
        <v>365</v>
      </c>
      <c r="C301" s="77" t="s">
        <v>1479</v>
      </c>
      <c r="D301" s="70">
        <v>1</v>
      </c>
    </row>
    <row r="302" spans="1:4">
      <c r="A302" s="83"/>
      <c r="B302" s="69" t="s">
        <v>1513</v>
      </c>
      <c r="C302" s="77" t="s">
        <v>1513</v>
      </c>
      <c r="D302" s="70">
        <v>0</v>
      </c>
    </row>
    <row r="303" spans="1:4">
      <c r="A303" s="80" t="s">
        <v>256</v>
      </c>
      <c r="B303" s="150" t="s">
        <v>384</v>
      </c>
      <c r="C303" s="78" t="s">
        <v>384</v>
      </c>
      <c r="D303" s="185">
        <v>0</v>
      </c>
    </row>
    <row r="304" spans="1:4">
      <c r="A304" s="80"/>
      <c r="B304" s="150" t="s">
        <v>385</v>
      </c>
      <c r="C304" s="78" t="s">
        <v>386</v>
      </c>
      <c r="D304" s="185">
        <v>0</v>
      </c>
    </row>
    <row r="305" spans="1:4">
      <c r="A305" s="80"/>
      <c r="B305" s="150" t="s">
        <v>1909</v>
      </c>
      <c r="C305" s="78" t="s">
        <v>1909</v>
      </c>
      <c r="D305" s="185">
        <v>0</v>
      </c>
    </row>
    <row r="306" spans="1:4">
      <c r="A306" s="80"/>
      <c r="B306" s="150" t="s">
        <v>1548</v>
      </c>
      <c r="C306" s="78" t="s">
        <v>1548</v>
      </c>
      <c r="D306" s="185">
        <v>0</v>
      </c>
    </row>
    <row r="307" spans="1:4">
      <c r="A307" s="80"/>
      <c r="B307" s="150" t="s">
        <v>1723</v>
      </c>
      <c r="C307" s="78" t="s">
        <v>1723</v>
      </c>
      <c r="D307" s="185">
        <v>0</v>
      </c>
    </row>
    <row r="308" spans="1:4">
      <c r="A308" s="80"/>
      <c r="B308" s="150" t="s">
        <v>393</v>
      </c>
      <c r="C308" s="78" t="s">
        <v>394</v>
      </c>
      <c r="D308" s="185">
        <v>0</v>
      </c>
    </row>
    <row r="309" spans="1:4">
      <c r="A309" s="80"/>
      <c r="B309" s="150" t="s">
        <v>1830</v>
      </c>
      <c r="C309" s="78" t="s">
        <v>1830</v>
      </c>
      <c r="D309" s="185">
        <v>0</v>
      </c>
    </row>
    <row r="310" spans="1:4">
      <c r="A310" s="80"/>
      <c r="B310" s="150" t="s">
        <v>387</v>
      </c>
      <c r="C310" s="78" t="s">
        <v>387</v>
      </c>
      <c r="D310" s="185">
        <v>0</v>
      </c>
    </row>
    <row r="311" spans="1:4">
      <c r="A311" s="80"/>
      <c r="B311" s="150" t="s">
        <v>1832</v>
      </c>
      <c r="C311" s="78" t="s">
        <v>1832</v>
      </c>
      <c r="D311" s="185">
        <v>0</v>
      </c>
    </row>
    <row r="312" spans="1:4">
      <c r="A312" s="80"/>
      <c r="B312" s="150" t="s">
        <v>1893</v>
      </c>
      <c r="C312" s="78" t="s">
        <v>1893</v>
      </c>
      <c r="D312" s="185">
        <v>0</v>
      </c>
    </row>
    <row r="313" spans="1:4">
      <c r="A313" s="81"/>
      <c r="B313" s="150" t="s">
        <v>1924</v>
      </c>
      <c r="C313" s="78" t="s">
        <v>1924</v>
      </c>
      <c r="D313" s="185">
        <v>0</v>
      </c>
    </row>
    <row r="314" spans="1:4">
      <c r="A314" s="113" t="s">
        <v>388</v>
      </c>
      <c r="B314" s="100" t="s">
        <v>1767</v>
      </c>
      <c r="C314" s="100" t="s">
        <v>1767</v>
      </c>
      <c r="D314" s="186">
        <v>0</v>
      </c>
    </row>
    <row r="315" spans="1:4">
      <c r="A315" s="113"/>
      <c r="B315" s="100" t="s">
        <v>391</v>
      </c>
      <c r="C315" s="100" t="s">
        <v>391</v>
      </c>
      <c r="D315" s="186">
        <v>0</v>
      </c>
    </row>
    <row r="316" spans="1:4">
      <c r="A316" s="113"/>
      <c r="B316" s="100" t="s">
        <v>1692</v>
      </c>
      <c r="C316" s="100" t="s">
        <v>1693</v>
      </c>
      <c r="D316" s="186">
        <v>0</v>
      </c>
    </row>
    <row r="317" spans="1:4">
      <c r="A317" s="113"/>
      <c r="B317" s="100" t="s">
        <v>366</v>
      </c>
      <c r="C317" s="100" t="s">
        <v>366</v>
      </c>
      <c r="D317" s="186">
        <v>0</v>
      </c>
    </row>
    <row r="318" spans="1:4">
      <c r="A318" s="113"/>
      <c r="B318" s="100" t="s">
        <v>366</v>
      </c>
      <c r="C318" s="100" t="s">
        <v>1667</v>
      </c>
      <c r="D318" s="186">
        <v>0</v>
      </c>
    </row>
    <row r="319" spans="1:4">
      <c r="A319" s="113"/>
      <c r="B319" s="100" t="s">
        <v>413</v>
      </c>
      <c r="C319" s="100" t="s">
        <v>413</v>
      </c>
      <c r="D319" s="186">
        <v>0</v>
      </c>
    </row>
    <row r="320" spans="1:4">
      <c r="A320" s="113"/>
      <c r="B320" s="100" t="s">
        <v>413</v>
      </c>
      <c r="C320" s="100" t="s">
        <v>1605</v>
      </c>
      <c r="D320" s="186">
        <v>2</v>
      </c>
    </row>
    <row r="321" spans="1:4">
      <c r="A321" s="113"/>
      <c r="B321" s="100" t="s">
        <v>413</v>
      </c>
      <c r="C321" s="100" t="s">
        <v>1868</v>
      </c>
      <c r="D321" s="186">
        <v>2</v>
      </c>
    </row>
    <row r="322" spans="1:4">
      <c r="A322" s="113"/>
      <c r="B322" s="100" t="s">
        <v>413</v>
      </c>
      <c r="C322" s="100" t="s">
        <v>1620</v>
      </c>
      <c r="D322" s="186">
        <v>2</v>
      </c>
    </row>
    <row r="323" spans="1:4">
      <c r="A323" s="113"/>
      <c r="B323" s="100" t="s">
        <v>413</v>
      </c>
      <c r="C323" s="100" t="s">
        <v>1592</v>
      </c>
      <c r="D323" s="186">
        <v>2</v>
      </c>
    </row>
    <row r="324" spans="1:4">
      <c r="A324" s="113"/>
      <c r="B324" s="100" t="s">
        <v>1651</v>
      </c>
      <c r="C324" s="100" t="s">
        <v>1652</v>
      </c>
      <c r="D324" s="186">
        <v>2</v>
      </c>
    </row>
    <row r="325" spans="1:4">
      <c r="A325" s="113"/>
      <c r="B325" s="100" t="s">
        <v>1891</v>
      </c>
      <c r="C325" s="100" t="s">
        <v>1892</v>
      </c>
      <c r="D325" s="186">
        <v>2</v>
      </c>
    </row>
    <row r="326" spans="1:4">
      <c r="A326" s="113"/>
      <c r="B326" s="100" t="s">
        <v>1606</v>
      </c>
      <c r="C326" s="100" t="s">
        <v>1607</v>
      </c>
      <c r="D326" s="186">
        <v>2</v>
      </c>
    </row>
    <row r="327" spans="1:4">
      <c r="A327" s="113"/>
      <c r="B327" s="100" t="s">
        <v>1653</v>
      </c>
      <c r="C327" s="100" t="s">
        <v>1653</v>
      </c>
      <c r="D327" s="186">
        <v>0</v>
      </c>
    </row>
    <row r="328" spans="1:4">
      <c r="A328" s="113"/>
      <c r="B328" s="100" t="s">
        <v>1465</v>
      </c>
      <c r="C328" s="100" t="s">
        <v>1465</v>
      </c>
      <c r="D328" s="186">
        <v>0</v>
      </c>
    </row>
    <row r="329" spans="1:4">
      <c r="A329" s="113"/>
      <c r="B329" s="100" t="s">
        <v>1720</v>
      </c>
      <c r="C329" s="100" t="s">
        <v>1720</v>
      </c>
      <c r="D329" s="186">
        <v>0</v>
      </c>
    </row>
    <row r="330" spans="1:4">
      <c r="A330" s="113"/>
      <c r="B330" s="100" t="s">
        <v>1750</v>
      </c>
      <c r="C330" s="100" t="s">
        <v>1750</v>
      </c>
      <c r="D330" s="186">
        <v>0</v>
      </c>
    </row>
    <row r="331" spans="1:4">
      <c r="A331" s="113"/>
      <c r="B331" s="100" t="s">
        <v>367</v>
      </c>
      <c r="C331" s="100" t="s">
        <v>368</v>
      </c>
      <c r="D331" s="186">
        <v>0</v>
      </c>
    </row>
    <row r="332" spans="1:4">
      <c r="A332" s="113"/>
      <c r="B332" s="100" t="s">
        <v>1679</v>
      </c>
      <c r="C332" s="100" t="s">
        <v>1680</v>
      </c>
      <c r="D332" s="186">
        <v>1</v>
      </c>
    </row>
    <row r="333" spans="1:4">
      <c r="A333" s="113"/>
      <c r="B333" s="100" t="s">
        <v>1485</v>
      </c>
      <c r="C333" s="100" t="s">
        <v>1485</v>
      </c>
      <c r="D333" s="186">
        <v>0</v>
      </c>
    </row>
    <row r="334" spans="1:4">
      <c r="A334" s="113"/>
      <c r="B334" s="100" t="s">
        <v>1781</v>
      </c>
      <c r="C334" s="100" t="s">
        <v>1781</v>
      </c>
      <c r="D334" s="186">
        <v>0</v>
      </c>
    </row>
    <row r="335" spans="1:4">
      <c r="A335" s="113"/>
      <c r="B335" s="100" t="s">
        <v>1624</v>
      </c>
      <c r="C335" s="100" t="s">
        <v>1624</v>
      </c>
      <c r="D335" s="186">
        <v>0</v>
      </c>
    </row>
    <row r="336" spans="1:4">
      <c r="A336" s="113"/>
      <c r="B336" s="100" t="s">
        <v>476</v>
      </c>
      <c r="C336" s="100" t="s">
        <v>476</v>
      </c>
      <c r="D336" s="186">
        <v>0</v>
      </c>
    </row>
    <row r="337" spans="1:4">
      <c r="A337" s="113"/>
      <c r="B337" s="100" t="s">
        <v>1441</v>
      </c>
      <c r="C337" s="100" t="s">
        <v>1441</v>
      </c>
      <c r="D337" s="186">
        <v>0</v>
      </c>
    </row>
    <row r="338" spans="1:4">
      <c r="A338" s="113"/>
      <c r="B338" s="100" t="s">
        <v>1441</v>
      </c>
      <c r="C338" s="100" t="s">
        <v>1647</v>
      </c>
      <c r="D338" s="186">
        <v>2</v>
      </c>
    </row>
    <row r="339" spans="1:4">
      <c r="A339" s="113"/>
      <c r="B339" s="100" t="s">
        <v>1441</v>
      </c>
      <c r="C339" s="100" t="s">
        <v>1894</v>
      </c>
      <c r="D339" s="186">
        <v>1</v>
      </c>
    </row>
    <row r="340" spans="1:4">
      <c r="A340" s="113"/>
      <c r="B340" s="100" t="s">
        <v>1441</v>
      </c>
      <c r="C340" s="100" t="s">
        <v>1771</v>
      </c>
      <c r="D340" s="186">
        <v>1</v>
      </c>
    </row>
    <row r="341" spans="1:4">
      <c r="A341" s="113"/>
      <c r="B341" s="100" t="s">
        <v>389</v>
      </c>
      <c r="C341" s="100" t="s">
        <v>389</v>
      </c>
      <c r="D341" s="186">
        <v>0</v>
      </c>
    </row>
    <row r="342" spans="1:4">
      <c r="A342" s="113"/>
      <c r="B342" s="100" t="s">
        <v>389</v>
      </c>
      <c r="C342" s="100" t="s">
        <v>465</v>
      </c>
      <c r="D342" s="186">
        <v>1</v>
      </c>
    </row>
    <row r="343" spans="1:4">
      <c r="A343" s="113"/>
      <c r="B343" s="100" t="s">
        <v>389</v>
      </c>
      <c r="C343" s="100" t="s">
        <v>471</v>
      </c>
      <c r="D343" s="186">
        <v>1</v>
      </c>
    </row>
    <row r="344" spans="1:4">
      <c r="A344" s="113"/>
      <c r="B344" s="100" t="s">
        <v>397</v>
      </c>
      <c r="C344" s="100" t="s">
        <v>398</v>
      </c>
      <c r="D344" s="186">
        <v>1</v>
      </c>
    </row>
    <row r="345" spans="1:4">
      <c r="A345" s="113"/>
      <c r="B345" s="100" t="s">
        <v>397</v>
      </c>
      <c r="C345" s="100" t="s">
        <v>1655</v>
      </c>
      <c r="D345" s="186">
        <v>2</v>
      </c>
    </row>
    <row r="346" spans="1:4">
      <c r="A346" s="113"/>
      <c r="B346" s="100" t="s">
        <v>1696</v>
      </c>
      <c r="C346" s="100" t="s">
        <v>1696</v>
      </c>
      <c r="D346" s="186">
        <v>0</v>
      </c>
    </row>
    <row r="347" spans="1:4">
      <c r="A347" s="113"/>
      <c r="B347" s="100" t="s">
        <v>1493</v>
      </c>
      <c r="C347" s="100" t="s">
        <v>1493</v>
      </c>
      <c r="D347" s="186">
        <v>0</v>
      </c>
    </row>
    <row r="348" spans="1:4">
      <c r="A348" s="113"/>
      <c r="B348" s="100" t="s">
        <v>450</v>
      </c>
      <c r="C348" s="100" t="s">
        <v>450</v>
      </c>
      <c r="D348" s="186">
        <v>0</v>
      </c>
    </row>
    <row r="349" spans="1:4">
      <c r="A349" s="113"/>
      <c r="B349" s="100" t="s">
        <v>390</v>
      </c>
      <c r="C349" s="100" t="s">
        <v>390</v>
      </c>
      <c r="D349" s="186">
        <v>0</v>
      </c>
    </row>
    <row r="350" spans="1:4">
      <c r="A350" s="113"/>
      <c r="B350" s="100" t="s">
        <v>1744</v>
      </c>
      <c r="C350" s="100" t="s">
        <v>1744</v>
      </c>
      <c r="D350" s="186">
        <v>0</v>
      </c>
    </row>
    <row r="351" spans="1:4">
      <c r="A351" s="113"/>
      <c r="B351" s="100" t="s">
        <v>423</v>
      </c>
      <c r="C351" s="100" t="s">
        <v>423</v>
      </c>
      <c r="D351" s="186">
        <v>0</v>
      </c>
    </row>
    <row r="352" spans="1:4">
      <c r="A352" s="113"/>
      <c r="B352" s="100" t="s">
        <v>1435</v>
      </c>
      <c r="C352" s="100" t="s">
        <v>1435</v>
      </c>
      <c r="D352" s="186">
        <v>0</v>
      </c>
    </row>
    <row r="353" spans="1:4">
      <c r="A353" s="113"/>
      <c r="B353" s="100" t="s">
        <v>340</v>
      </c>
      <c r="C353" s="100" t="s">
        <v>1486</v>
      </c>
      <c r="D353" s="186">
        <v>2</v>
      </c>
    </row>
    <row r="354" spans="1:4">
      <c r="A354" s="113"/>
      <c r="B354" s="100" t="s">
        <v>340</v>
      </c>
      <c r="C354" s="100" t="s">
        <v>1763</v>
      </c>
      <c r="D354" s="186">
        <v>2</v>
      </c>
    </row>
    <row r="355" spans="1:4">
      <c r="A355" s="113"/>
      <c r="B355" s="100" t="s">
        <v>340</v>
      </c>
      <c r="C355" s="100" t="s">
        <v>1585</v>
      </c>
      <c r="D355" s="186">
        <v>2</v>
      </c>
    </row>
    <row r="356" spans="1:4">
      <c r="A356" s="113"/>
      <c r="B356" s="100" t="s">
        <v>445</v>
      </c>
      <c r="C356" s="100" t="s">
        <v>446</v>
      </c>
      <c r="D356" s="186">
        <v>2</v>
      </c>
    </row>
    <row r="357" spans="1:4">
      <c r="A357" s="113"/>
      <c r="B357" s="100" t="s">
        <v>445</v>
      </c>
      <c r="C357" s="100" t="s">
        <v>604</v>
      </c>
      <c r="D357" s="186">
        <v>2</v>
      </c>
    </row>
    <row r="358" spans="1:4">
      <c r="A358" s="113"/>
      <c r="B358" s="100" t="s">
        <v>340</v>
      </c>
      <c r="C358" s="100" t="s">
        <v>994</v>
      </c>
      <c r="D358" s="186">
        <v>2</v>
      </c>
    </row>
    <row r="359" spans="1:4">
      <c r="A359" s="113"/>
      <c r="B359" s="100" t="s">
        <v>340</v>
      </c>
      <c r="C359" s="100" t="s">
        <v>1782</v>
      </c>
      <c r="D359" s="186">
        <v>2</v>
      </c>
    </row>
    <row r="360" spans="1:4">
      <c r="A360" s="113"/>
      <c r="B360" s="100" t="s">
        <v>340</v>
      </c>
      <c r="C360" s="100" t="s">
        <v>1652</v>
      </c>
      <c r="D360" s="186">
        <v>2</v>
      </c>
    </row>
    <row r="361" spans="1:4">
      <c r="A361" s="113"/>
      <c r="B361" s="100" t="s">
        <v>340</v>
      </c>
      <c r="C361" s="100" t="s">
        <v>1783</v>
      </c>
      <c r="D361" s="186">
        <v>2</v>
      </c>
    </row>
    <row r="362" spans="1:4">
      <c r="A362" s="113"/>
      <c r="B362" s="100" t="s">
        <v>340</v>
      </c>
      <c r="C362" s="100" t="s">
        <v>1721</v>
      </c>
      <c r="D362" s="186">
        <v>2</v>
      </c>
    </row>
    <row r="363" spans="1:4">
      <c r="A363" s="113"/>
      <c r="B363" s="100" t="s">
        <v>340</v>
      </c>
      <c r="C363" s="100" t="s">
        <v>1756</v>
      </c>
      <c r="D363" s="186">
        <v>2</v>
      </c>
    </row>
    <row r="364" spans="1:4">
      <c r="A364" s="113"/>
      <c r="B364" s="100" t="s">
        <v>340</v>
      </c>
      <c r="C364" s="100" t="s">
        <v>340</v>
      </c>
      <c r="D364" s="186">
        <v>0</v>
      </c>
    </row>
    <row r="365" spans="1:4">
      <c r="A365" s="113"/>
      <c r="B365" s="100" t="s">
        <v>340</v>
      </c>
      <c r="C365" s="100" t="s">
        <v>1872</v>
      </c>
      <c r="D365" s="186">
        <v>2</v>
      </c>
    </row>
    <row r="366" spans="1:4">
      <c r="A366" s="113"/>
      <c r="B366" s="100" t="s">
        <v>340</v>
      </c>
      <c r="C366" s="100" t="s">
        <v>1672</v>
      </c>
      <c r="D366" s="186">
        <v>2</v>
      </c>
    </row>
    <row r="367" spans="1:4">
      <c r="A367" s="113"/>
      <c r="B367" s="100" t="s">
        <v>340</v>
      </c>
      <c r="C367" s="100" t="s">
        <v>1736</v>
      </c>
      <c r="D367" s="186">
        <v>2</v>
      </c>
    </row>
    <row r="368" spans="1:4">
      <c r="A368" s="113"/>
      <c r="B368" s="100" t="s">
        <v>340</v>
      </c>
      <c r="C368" s="100" t="s">
        <v>1670</v>
      </c>
      <c r="D368" s="186">
        <v>2</v>
      </c>
    </row>
    <row r="369" spans="1:4">
      <c r="A369" s="113"/>
      <c r="B369" s="100" t="s">
        <v>1475</v>
      </c>
      <c r="C369" s="100" t="s">
        <v>530</v>
      </c>
      <c r="D369" s="186">
        <v>1</v>
      </c>
    </row>
    <row r="370" spans="1:4">
      <c r="A370" s="113"/>
      <c r="B370" s="100" t="s">
        <v>1896</v>
      </c>
      <c r="C370" s="100" t="s">
        <v>1896</v>
      </c>
      <c r="D370" s="186">
        <v>0</v>
      </c>
    </row>
    <row r="371" spans="1:4">
      <c r="A371" s="113"/>
      <c r="B371" s="100" t="s">
        <v>403</v>
      </c>
      <c r="C371" s="100" t="s">
        <v>404</v>
      </c>
      <c r="D371" s="186">
        <v>0</v>
      </c>
    </row>
    <row r="372" spans="1:4">
      <c r="A372" s="113"/>
      <c r="B372" s="100" t="s">
        <v>406</v>
      </c>
      <c r="C372" s="100" t="s">
        <v>406</v>
      </c>
      <c r="D372" s="186">
        <v>0</v>
      </c>
    </row>
    <row r="373" spans="1:4">
      <c r="A373" s="113"/>
      <c r="B373" s="100" t="s">
        <v>444</v>
      </c>
      <c r="C373" s="100" t="s">
        <v>444</v>
      </c>
      <c r="D373" s="186">
        <v>0</v>
      </c>
    </row>
    <row r="374" spans="1:4">
      <c r="A374" s="148" t="s">
        <v>425</v>
      </c>
      <c r="B374" s="115" t="s">
        <v>1805</v>
      </c>
      <c r="C374" s="115" t="s">
        <v>1805</v>
      </c>
      <c r="D374" s="187">
        <v>0</v>
      </c>
    </row>
    <row r="375" spans="1:4">
      <c r="A375" s="114"/>
      <c r="B375" s="115" t="s">
        <v>426</v>
      </c>
      <c r="C375" s="115" t="s">
        <v>426</v>
      </c>
      <c r="D375" s="187">
        <v>0</v>
      </c>
    </row>
    <row r="376" spans="1:4">
      <c r="A376" s="114"/>
      <c r="B376" s="115" t="s">
        <v>426</v>
      </c>
      <c r="C376" s="115" t="s">
        <v>1456</v>
      </c>
      <c r="D376" s="187">
        <v>0</v>
      </c>
    </row>
    <row r="377" spans="1:4">
      <c r="A377" s="114"/>
      <c r="B377" s="115" t="s">
        <v>455</v>
      </c>
      <c r="C377" s="115" t="s">
        <v>455</v>
      </c>
      <c r="D377" s="187">
        <v>0</v>
      </c>
    </row>
    <row r="378" spans="1:4">
      <c r="A378" s="114"/>
      <c r="B378" s="115" t="s">
        <v>1880</v>
      </c>
      <c r="C378" s="115" t="s">
        <v>1880</v>
      </c>
      <c r="D378" s="187">
        <v>0</v>
      </c>
    </row>
    <row r="379" spans="1:4">
      <c r="A379" s="114"/>
      <c r="B379" s="115" t="s">
        <v>432</v>
      </c>
      <c r="C379" s="115" t="s">
        <v>432</v>
      </c>
      <c r="D379" s="187">
        <v>0</v>
      </c>
    </row>
    <row r="380" spans="1:4">
      <c r="A380" s="114"/>
      <c r="B380" s="115" t="s">
        <v>475</v>
      </c>
      <c r="C380" s="115" t="s">
        <v>475</v>
      </c>
      <c r="D380" s="187">
        <v>0</v>
      </c>
    </row>
    <row r="381" spans="1:4">
      <c r="A381" s="114"/>
      <c r="B381" s="115" t="s">
        <v>1840</v>
      </c>
      <c r="C381" s="115" t="s">
        <v>1840</v>
      </c>
      <c r="D381" s="187">
        <v>0</v>
      </c>
    </row>
    <row r="382" spans="1:4">
      <c r="A382" s="114"/>
      <c r="B382" s="115" t="s">
        <v>468</v>
      </c>
      <c r="C382" s="115" t="s">
        <v>1825</v>
      </c>
      <c r="D382" s="187">
        <v>2</v>
      </c>
    </row>
    <row r="383" spans="1:4">
      <c r="A383" s="114"/>
      <c r="B383" s="115" t="s">
        <v>468</v>
      </c>
      <c r="C383" s="115" t="s">
        <v>468</v>
      </c>
      <c r="D383" s="187">
        <v>0</v>
      </c>
    </row>
    <row r="384" spans="1:4">
      <c r="A384" s="114"/>
      <c r="B384" s="115" t="s">
        <v>1640</v>
      </c>
      <c r="C384" s="115" t="s">
        <v>1640</v>
      </c>
      <c r="D384" s="187">
        <v>0</v>
      </c>
    </row>
    <row r="385" spans="1:4">
      <c r="A385" s="114"/>
      <c r="B385" s="115" t="s">
        <v>1881</v>
      </c>
      <c r="C385" s="115" t="s">
        <v>1881</v>
      </c>
      <c r="D385" s="187">
        <v>0</v>
      </c>
    </row>
    <row r="386" spans="1:4">
      <c r="A386" s="114"/>
      <c r="B386" s="115" t="s">
        <v>1507</v>
      </c>
      <c r="C386" s="115" t="s">
        <v>1507</v>
      </c>
      <c r="D386" s="187">
        <v>0</v>
      </c>
    </row>
    <row r="387" spans="1:4">
      <c r="A387" s="114"/>
      <c r="B387" s="115" t="s">
        <v>1808</v>
      </c>
      <c r="C387" s="115" t="s">
        <v>1808</v>
      </c>
      <c r="D387" s="187">
        <v>0</v>
      </c>
    </row>
    <row r="388" spans="1:4">
      <c r="A388" s="114"/>
      <c r="B388" s="115" t="s">
        <v>1645</v>
      </c>
      <c r="C388" s="115" t="s">
        <v>1645</v>
      </c>
      <c r="D388" s="187">
        <v>0</v>
      </c>
    </row>
    <row r="389" spans="1:4">
      <c r="A389" s="114"/>
      <c r="B389" s="115" t="s">
        <v>1608</v>
      </c>
      <c r="C389" s="115" t="s">
        <v>1608</v>
      </c>
      <c r="D389" s="187">
        <v>0</v>
      </c>
    </row>
    <row r="390" spans="1:4">
      <c r="A390" s="114"/>
      <c r="B390" s="115" t="s">
        <v>1527</v>
      </c>
      <c r="C390" s="115" t="s">
        <v>1527</v>
      </c>
      <c r="D390" s="187">
        <v>0</v>
      </c>
    </row>
    <row r="391" spans="1:4">
      <c r="A391" s="114"/>
      <c r="B391" s="115" t="s">
        <v>1773</v>
      </c>
      <c r="C391" s="115" t="s">
        <v>1773</v>
      </c>
      <c r="D391" s="187">
        <v>0</v>
      </c>
    </row>
    <row r="392" spans="1:4">
      <c r="A392" s="114"/>
      <c r="B392" s="115" t="s">
        <v>1496</v>
      </c>
      <c r="C392" s="115" t="s">
        <v>1496</v>
      </c>
      <c r="D392" s="187">
        <v>0</v>
      </c>
    </row>
    <row r="393" spans="1:4">
      <c r="A393" s="114"/>
      <c r="B393" s="115" t="s">
        <v>369</v>
      </c>
      <c r="C393" s="115" t="s">
        <v>369</v>
      </c>
      <c r="D393" s="187">
        <v>0</v>
      </c>
    </row>
    <row r="394" spans="1:4">
      <c r="A394" s="114"/>
      <c r="B394" s="115" t="s">
        <v>369</v>
      </c>
      <c r="C394" s="115" t="s">
        <v>1552</v>
      </c>
      <c r="D394" s="187">
        <v>2</v>
      </c>
    </row>
    <row r="395" spans="1:4">
      <c r="A395" s="114"/>
      <c r="B395" s="115" t="s">
        <v>369</v>
      </c>
      <c r="C395" s="115" t="s">
        <v>1464</v>
      </c>
      <c r="D395" s="187">
        <v>1</v>
      </c>
    </row>
    <row r="396" spans="1:4">
      <c r="A396" s="114"/>
      <c r="B396" s="115" t="s">
        <v>369</v>
      </c>
      <c r="C396" s="115" t="s">
        <v>443</v>
      </c>
      <c r="D396" s="187">
        <v>2</v>
      </c>
    </row>
    <row r="397" spans="1:4">
      <c r="A397" s="114"/>
      <c r="B397" s="115" t="s">
        <v>1581</v>
      </c>
      <c r="C397" s="115" t="s">
        <v>336</v>
      </c>
      <c r="D397" s="187">
        <v>2</v>
      </c>
    </row>
    <row r="398" spans="1:4">
      <c r="A398" s="114"/>
      <c r="B398" s="115" t="s">
        <v>1609</v>
      </c>
      <c r="C398" s="115" t="s">
        <v>1609</v>
      </c>
      <c r="D398" s="187">
        <v>0</v>
      </c>
    </row>
    <row r="399" spans="1:4">
      <c r="A399" s="114"/>
      <c r="B399" s="115" t="s">
        <v>1437</v>
      </c>
      <c r="C399" s="115" t="s">
        <v>1437</v>
      </c>
      <c r="D399" s="187">
        <v>0</v>
      </c>
    </row>
    <row r="400" spans="1:4">
      <c r="A400" s="114"/>
      <c r="B400" s="115" t="s">
        <v>1455</v>
      </c>
      <c r="C400" s="115" t="s">
        <v>1455</v>
      </c>
      <c r="D400" s="187">
        <v>0</v>
      </c>
    </row>
    <row r="401" spans="1:4">
      <c r="A401" s="114"/>
      <c r="B401" s="115" t="s">
        <v>427</v>
      </c>
      <c r="C401" s="115" t="s">
        <v>427</v>
      </c>
      <c r="D401" s="187">
        <v>0</v>
      </c>
    </row>
    <row r="402" spans="1:4">
      <c r="A402" s="114"/>
      <c r="B402" s="115" t="s">
        <v>1501</v>
      </c>
      <c r="C402" s="115" t="s">
        <v>1501</v>
      </c>
      <c r="D402" s="187">
        <v>0</v>
      </c>
    </row>
    <row r="403" spans="1:4">
      <c r="A403" s="114"/>
      <c r="B403" s="115" t="s">
        <v>1839</v>
      </c>
      <c r="C403" s="115" t="s">
        <v>1839</v>
      </c>
      <c r="D403" s="187">
        <v>0</v>
      </c>
    </row>
    <row r="404" spans="1:4">
      <c r="A404" s="114"/>
      <c r="B404" s="115" t="s">
        <v>411</v>
      </c>
      <c r="C404" s="115" t="s">
        <v>411</v>
      </c>
      <c r="D404" s="187">
        <v>0</v>
      </c>
    </row>
    <row r="405" spans="1:4">
      <c r="A405" s="114"/>
      <c r="B405" s="115" t="s">
        <v>1434</v>
      </c>
      <c r="C405" s="115" t="s">
        <v>1434</v>
      </c>
      <c r="D405" s="187">
        <v>0</v>
      </c>
    </row>
    <row r="406" spans="1:4">
      <c r="A406" s="114"/>
      <c r="B406" s="115" t="s">
        <v>1818</v>
      </c>
      <c r="C406" s="115" t="s">
        <v>1818</v>
      </c>
      <c r="D406" s="187">
        <v>0</v>
      </c>
    </row>
    <row r="407" spans="1:4">
      <c r="A407" s="114"/>
      <c r="B407" s="115" t="s">
        <v>1495</v>
      </c>
      <c r="C407" s="115" t="s">
        <v>1495</v>
      </c>
      <c r="D407" s="187">
        <v>0</v>
      </c>
    </row>
    <row r="408" spans="1:4">
      <c r="A408" s="114"/>
      <c r="B408" s="115" t="s">
        <v>1442</v>
      </c>
      <c r="C408" s="115" t="s">
        <v>1442</v>
      </c>
      <c r="D408" s="187">
        <v>0</v>
      </c>
    </row>
    <row r="409" spans="1:4">
      <c r="A409" s="114"/>
      <c r="B409" s="115" t="s">
        <v>1903</v>
      </c>
      <c r="C409" s="115" t="s">
        <v>1903</v>
      </c>
      <c r="D409" s="187">
        <v>0</v>
      </c>
    </row>
    <row r="410" spans="1:4">
      <c r="A410" s="114"/>
      <c r="B410" s="115" t="s">
        <v>1601</v>
      </c>
      <c r="C410" s="115" t="s">
        <v>1601</v>
      </c>
      <c r="D410" s="187">
        <v>0</v>
      </c>
    </row>
    <row r="411" spans="1:4">
      <c r="A411" s="114"/>
      <c r="B411" s="115" t="s">
        <v>435</v>
      </c>
      <c r="C411" s="115" t="s">
        <v>435</v>
      </c>
      <c r="D411" s="187">
        <v>0</v>
      </c>
    </row>
    <row r="412" spans="1:4">
      <c r="A412" s="114"/>
      <c r="B412" s="115" t="s">
        <v>1583</v>
      </c>
      <c r="C412" s="115" t="s">
        <v>1583</v>
      </c>
      <c r="D412" s="187">
        <v>0</v>
      </c>
    </row>
    <row r="413" spans="1:4">
      <c r="A413" s="114"/>
      <c r="B413" s="115" t="s">
        <v>1583</v>
      </c>
      <c r="C413" s="115" t="s">
        <v>1584</v>
      </c>
      <c r="D413" s="187">
        <v>2</v>
      </c>
    </row>
    <row r="414" spans="1:4">
      <c r="A414" s="114"/>
      <c r="B414" s="115" t="s">
        <v>1443</v>
      </c>
      <c r="C414" s="115" t="s">
        <v>1444</v>
      </c>
      <c r="D414" s="187">
        <v>2</v>
      </c>
    </row>
    <row r="415" spans="1:4">
      <c r="A415" s="114"/>
      <c r="B415" s="115" t="s">
        <v>1463</v>
      </c>
      <c r="C415" s="115" t="s">
        <v>443</v>
      </c>
      <c r="D415" s="187">
        <v>2</v>
      </c>
    </row>
    <row r="416" spans="1:4">
      <c r="A416" s="114"/>
      <c r="B416" s="115" t="s">
        <v>1463</v>
      </c>
      <c r="C416" s="115" t="s">
        <v>1718</v>
      </c>
      <c r="D416" s="187">
        <v>2</v>
      </c>
    </row>
    <row r="417" spans="1:4">
      <c r="A417" s="114"/>
      <c r="B417" s="115" t="s">
        <v>1573</v>
      </c>
      <c r="C417" s="115" t="s">
        <v>1573</v>
      </c>
      <c r="D417" s="187">
        <v>0</v>
      </c>
    </row>
    <row r="418" spans="1:4">
      <c r="A418" s="114"/>
      <c r="B418" s="115" t="s">
        <v>1466</v>
      </c>
      <c r="C418" s="115" t="s">
        <v>1466</v>
      </c>
      <c r="D418" s="187">
        <v>0</v>
      </c>
    </row>
    <row r="419" spans="1:4">
      <c r="A419" s="114"/>
      <c r="B419" s="115" t="s">
        <v>1637</v>
      </c>
      <c r="C419" s="115" t="s">
        <v>1637</v>
      </c>
      <c r="D419" s="187">
        <v>0</v>
      </c>
    </row>
    <row r="420" spans="1:4">
      <c r="A420" s="114"/>
      <c r="B420" s="115" t="s">
        <v>1572</v>
      </c>
      <c r="C420" s="115" t="s">
        <v>1572</v>
      </c>
      <c r="D420" s="187">
        <v>0</v>
      </c>
    </row>
    <row r="421" spans="1:4">
      <c r="A421" s="114"/>
      <c r="B421" s="115" t="s">
        <v>1494</v>
      </c>
      <c r="C421" s="115" t="s">
        <v>1494</v>
      </c>
      <c r="D421" s="187">
        <v>0</v>
      </c>
    </row>
    <row r="422" spans="1:4">
      <c r="A422" s="114"/>
      <c r="B422" s="115" t="s">
        <v>1618</v>
      </c>
      <c r="C422" s="115" t="s">
        <v>1618</v>
      </c>
      <c r="D422" s="187">
        <v>0</v>
      </c>
    </row>
    <row r="423" spans="1:4">
      <c r="A423" s="114"/>
      <c r="B423" s="115" t="s">
        <v>1533</v>
      </c>
      <c r="C423" s="115" t="s">
        <v>1533</v>
      </c>
      <c r="D423" s="187">
        <v>0</v>
      </c>
    </row>
    <row r="424" spans="1:4">
      <c r="A424" s="114"/>
      <c r="B424" s="115" t="s">
        <v>1533</v>
      </c>
      <c r="C424" s="115" t="s">
        <v>1534</v>
      </c>
      <c r="D424" s="187">
        <v>0</v>
      </c>
    </row>
    <row r="425" spans="1:4">
      <c r="A425" s="114"/>
      <c r="B425" s="115" t="s">
        <v>1448</v>
      </c>
      <c r="C425" s="115" t="s">
        <v>1448</v>
      </c>
      <c r="D425" s="187">
        <v>0</v>
      </c>
    </row>
    <row r="426" spans="1:4">
      <c r="A426" s="114"/>
      <c r="B426" s="115" t="s">
        <v>1559</v>
      </c>
      <c r="C426" s="115" t="s">
        <v>1559</v>
      </c>
      <c r="D426" s="187">
        <v>0</v>
      </c>
    </row>
    <row r="427" spans="1:4">
      <c r="A427" s="114"/>
      <c r="B427" s="115" t="s">
        <v>1582</v>
      </c>
      <c r="C427" s="115" t="s">
        <v>1582</v>
      </c>
      <c r="D427" s="187">
        <v>0</v>
      </c>
    </row>
    <row r="428" spans="1:4">
      <c r="A428" s="114"/>
      <c r="B428" s="115" t="s">
        <v>1582</v>
      </c>
      <c r="C428" s="115" t="s">
        <v>1982</v>
      </c>
      <c r="D428" s="187">
        <v>1</v>
      </c>
    </row>
    <row r="429" spans="1:4">
      <c r="A429" s="114"/>
      <c r="B429" s="115" t="s">
        <v>1535</v>
      </c>
      <c r="C429" s="115" t="s">
        <v>1536</v>
      </c>
      <c r="D429" s="187">
        <v>1</v>
      </c>
    </row>
    <row r="430" spans="1:4">
      <c r="A430" s="114"/>
      <c r="B430" s="115" t="s">
        <v>1529</v>
      </c>
      <c r="C430" s="115" t="s">
        <v>1524</v>
      </c>
      <c r="D430" s="187">
        <v>1</v>
      </c>
    </row>
    <row r="431" spans="1:4">
      <c r="A431" s="114"/>
      <c r="B431" s="115" t="s">
        <v>1508</v>
      </c>
      <c r="C431" s="115" t="s">
        <v>1508</v>
      </c>
      <c r="D431" s="187">
        <v>0</v>
      </c>
    </row>
    <row r="432" spans="1:4">
      <c r="A432" s="114"/>
      <c r="B432" s="115" t="s">
        <v>424</v>
      </c>
      <c r="C432" s="115" t="s">
        <v>424</v>
      </c>
      <c r="D432" s="187">
        <v>0</v>
      </c>
    </row>
    <row r="433" spans="1:4">
      <c r="A433" s="114"/>
      <c r="B433" s="115" t="s">
        <v>424</v>
      </c>
      <c r="C433" s="115" t="s">
        <v>1709</v>
      </c>
      <c r="D433" s="187">
        <v>2</v>
      </c>
    </row>
    <row r="434" spans="1:4">
      <c r="A434" s="114"/>
      <c r="B434" s="115" t="s">
        <v>1553</v>
      </c>
      <c r="C434" s="115" t="s">
        <v>1553</v>
      </c>
      <c r="D434" s="187">
        <v>0</v>
      </c>
    </row>
    <row r="435" spans="1:4">
      <c r="A435" s="149"/>
      <c r="B435" s="115" t="s">
        <v>1617</v>
      </c>
      <c r="C435" s="115" t="s">
        <v>1617</v>
      </c>
      <c r="D435" s="187">
        <v>0</v>
      </c>
    </row>
    <row r="436" spans="1:4">
      <c r="A436" s="107" t="s">
        <v>419</v>
      </c>
      <c r="B436" s="101" t="s">
        <v>359</v>
      </c>
      <c r="C436" s="101" t="s">
        <v>359</v>
      </c>
      <c r="D436" s="188">
        <v>0</v>
      </c>
    </row>
    <row r="437" spans="1:4">
      <c r="A437" s="108"/>
      <c r="B437" s="101" t="s">
        <v>359</v>
      </c>
      <c r="C437" s="101" t="s">
        <v>1439</v>
      </c>
      <c r="D437" s="188">
        <v>2</v>
      </c>
    </row>
    <row r="438" spans="1:4">
      <c r="A438" s="108"/>
      <c r="B438" s="101" t="s">
        <v>1438</v>
      </c>
      <c r="C438" s="101" t="s">
        <v>1438</v>
      </c>
      <c r="D438" s="188">
        <v>0</v>
      </c>
    </row>
    <row r="439" spans="1:4">
      <c r="A439" s="108"/>
      <c r="B439" s="134" t="s">
        <v>1531</v>
      </c>
      <c r="C439" s="134" t="s">
        <v>1531</v>
      </c>
      <c r="D439" s="188">
        <v>0</v>
      </c>
    </row>
    <row r="440" spans="1:4">
      <c r="A440" s="108"/>
      <c r="B440" s="134" t="s">
        <v>1547</v>
      </c>
      <c r="C440" s="134" t="s">
        <v>1547</v>
      </c>
      <c r="D440" s="188">
        <v>0</v>
      </c>
    </row>
    <row r="441" spans="1:4">
      <c r="A441" s="108"/>
      <c r="B441" s="134" t="s">
        <v>1869</v>
      </c>
      <c r="C441" s="134" t="s">
        <v>1869</v>
      </c>
      <c r="D441" s="188">
        <v>0</v>
      </c>
    </row>
    <row r="442" spans="1:4">
      <c r="A442" s="108"/>
      <c r="B442" s="134" t="s">
        <v>1800</v>
      </c>
      <c r="C442" s="134" t="s">
        <v>1800</v>
      </c>
      <c r="D442" s="188">
        <v>0</v>
      </c>
    </row>
    <row r="443" spans="1:4">
      <c r="A443" s="109"/>
      <c r="B443" s="134" t="s">
        <v>1809</v>
      </c>
      <c r="C443" s="134" t="s">
        <v>1809</v>
      </c>
      <c r="D443" s="188">
        <v>0</v>
      </c>
    </row>
    <row r="444" spans="1:4">
      <c r="A444" s="146" t="s">
        <v>1663</v>
      </c>
      <c r="B444" s="133" t="s">
        <v>1664</v>
      </c>
      <c r="C444" s="133" t="s">
        <v>1664</v>
      </c>
      <c r="D444" s="189">
        <v>0</v>
      </c>
    </row>
    <row r="445" spans="1:4">
      <c r="A445" s="132"/>
      <c r="B445" s="133" t="s">
        <v>374</v>
      </c>
      <c r="C445" s="133" t="s">
        <v>374</v>
      </c>
      <c r="D445" s="189">
        <v>0</v>
      </c>
    </row>
    <row r="446" spans="1:4">
      <c r="A446" s="147"/>
      <c r="B446" s="133" t="s">
        <v>1643</v>
      </c>
      <c r="C446" s="133" t="s">
        <v>1643</v>
      </c>
      <c r="D446" s="189">
        <v>0</v>
      </c>
    </row>
    <row r="447" spans="1:4">
      <c r="A447" s="92" t="s">
        <v>1639</v>
      </c>
      <c r="B447" s="73" t="s">
        <v>1835</v>
      </c>
      <c r="C447" s="73" t="s">
        <v>1835</v>
      </c>
      <c r="D447" s="8">
        <v>0</v>
      </c>
    </row>
    <row r="448" spans="1:4">
      <c r="A448" s="93"/>
      <c r="B448" s="73" t="s">
        <v>1910</v>
      </c>
      <c r="C448" s="73" t="s">
        <v>1910</v>
      </c>
      <c r="D448" s="8">
        <v>0</v>
      </c>
    </row>
    <row r="449" spans="1:4">
      <c r="A449" s="93"/>
      <c r="B449" s="73" t="s">
        <v>1452</v>
      </c>
      <c r="C449" s="73" t="s">
        <v>1452</v>
      </c>
      <c r="D449" s="8">
        <v>0</v>
      </c>
    </row>
    <row r="450" spans="1:4">
      <c r="A450" s="93"/>
      <c r="B450" s="73" t="s">
        <v>353</v>
      </c>
      <c r="C450" s="73" t="s">
        <v>353</v>
      </c>
      <c r="D450" s="8">
        <v>0</v>
      </c>
    </row>
    <row r="451" spans="1:4">
      <c r="A451" s="156"/>
      <c r="B451" s="73" t="s">
        <v>417</v>
      </c>
      <c r="C451" s="73" t="s">
        <v>418</v>
      </c>
      <c r="D451" s="8">
        <v>0</v>
      </c>
    </row>
    <row r="452" spans="1:4">
      <c r="A452" s="93"/>
      <c r="B452" s="73" t="s">
        <v>125</v>
      </c>
      <c r="C452" s="73" t="s">
        <v>125</v>
      </c>
      <c r="D452" s="8">
        <v>0</v>
      </c>
    </row>
    <row r="453" spans="1:4">
      <c r="A453" s="93"/>
      <c r="B453" s="73" t="s">
        <v>1858</v>
      </c>
      <c r="C453" s="73" t="s">
        <v>1858</v>
      </c>
      <c r="D453" s="8">
        <v>0</v>
      </c>
    </row>
    <row r="454" spans="1:4">
      <c r="A454" s="93"/>
      <c r="B454" s="73" t="s">
        <v>1845</v>
      </c>
      <c r="C454" s="73" t="s">
        <v>1845</v>
      </c>
      <c r="D454" s="8">
        <v>0</v>
      </c>
    </row>
    <row r="455" spans="1:4">
      <c r="A455" s="93"/>
      <c r="B455" s="73" t="s">
        <v>1706</v>
      </c>
      <c r="C455" s="73" t="s">
        <v>1706</v>
      </c>
      <c r="D455" s="8">
        <v>0</v>
      </c>
    </row>
    <row r="456" spans="1:4">
      <c r="A456" s="93"/>
      <c r="B456" s="73" t="s">
        <v>1451</v>
      </c>
      <c r="C456" s="73" t="s">
        <v>1451</v>
      </c>
      <c r="D456" s="8">
        <v>0</v>
      </c>
    </row>
    <row r="457" spans="1:4">
      <c r="A457" s="93"/>
      <c r="B457" s="73" t="s">
        <v>1795</v>
      </c>
      <c r="C457" s="73" t="s">
        <v>1795</v>
      </c>
      <c r="D457" s="8">
        <v>0</v>
      </c>
    </row>
    <row r="458" spans="1:4">
      <c r="A458" s="93"/>
      <c r="B458" s="73" t="s">
        <v>1795</v>
      </c>
      <c r="C458" s="73" t="s">
        <v>1911</v>
      </c>
      <c r="D458" s="8">
        <v>0</v>
      </c>
    </row>
    <row r="459" spans="1:4">
      <c r="A459" s="93"/>
      <c r="B459" s="73" t="s">
        <v>1789</v>
      </c>
      <c r="C459" s="73" t="s">
        <v>1789</v>
      </c>
      <c r="D459" s="8">
        <v>0</v>
      </c>
    </row>
    <row r="460" spans="1:4">
      <c r="A460" s="93"/>
      <c r="B460" s="73" t="s">
        <v>1459</v>
      </c>
      <c r="C460" s="73" t="s">
        <v>1459</v>
      </c>
      <c r="D460" s="8">
        <v>0</v>
      </c>
    </row>
    <row r="461" spans="1:4">
      <c r="A461" s="93"/>
      <c r="B461" s="73" t="s">
        <v>1784</v>
      </c>
      <c r="C461" s="73" t="s">
        <v>1784</v>
      </c>
      <c r="D461" s="8">
        <v>0</v>
      </c>
    </row>
    <row r="462" spans="1:4">
      <c r="A462" s="93"/>
      <c r="B462" s="73" t="s">
        <v>1916</v>
      </c>
      <c r="C462" s="73" t="s">
        <v>1916</v>
      </c>
      <c r="D462" s="8">
        <v>0</v>
      </c>
    </row>
    <row r="463" spans="1:4">
      <c r="A463" s="93"/>
      <c r="B463" s="73" t="s">
        <v>1785</v>
      </c>
      <c r="C463" s="73" t="s">
        <v>1785</v>
      </c>
      <c r="D463" s="8">
        <v>0</v>
      </c>
    </row>
    <row r="464" spans="1:4">
      <c r="A464" s="93"/>
      <c r="B464" s="73" t="s">
        <v>1530</v>
      </c>
      <c r="C464" s="73" t="s">
        <v>1530</v>
      </c>
      <c r="D464" s="8">
        <v>0</v>
      </c>
    </row>
    <row r="465" spans="1:4">
      <c r="A465" s="93"/>
      <c r="B465" s="73" t="s">
        <v>1834</v>
      </c>
      <c r="C465" s="73" t="s">
        <v>1834</v>
      </c>
      <c r="D465" s="8">
        <v>0</v>
      </c>
    </row>
    <row r="466" spans="1:4">
      <c r="A466" s="93"/>
      <c r="B466" s="73" t="s">
        <v>1859</v>
      </c>
      <c r="C466" s="73" t="s">
        <v>1859</v>
      </c>
      <c r="D466" s="8">
        <v>0</v>
      </c>
    </row>
    <row r="467" spans="1:4">
      <c r="A467" s="93"/>
      <c r="B467" s="73" t="s">
        <v>1638</v>
      </c>
      <c r="C467" s="73" t="s">
        <v>1638</v>
      </c>
      <c r="D467" s="8">
        <v>0</v>
      </c>
    </row>
    <row r="468" spans="1:4">
      <c r="A468" s="93"/>
      <c r="B468" s="73" t="s">
        <v>1901</v>
      </c>
      <c r="C468" s="73" t="s">
        <v>1901</v>
      </c>
      <c r="D468" s="8">
        <v>0</v>
      </c>
    </row>
    <row r="469" spans="1:4">
      <c r="A469" s="93"/>
      <c r="B469" s="73" t="s">
        <v>1641</v>
      </c>
      <c r="C469" s="73" t="s">
        <v>1641</v>
      </c>
      <c r="D469" s="8">
        <v>0</v>
      </c>
    </row>
    <row r="470" spans="1:4">
      <c r="A470" s="93"/>
      <c r="B470" s="73" t="s">
        <v>1865</v>
      </c>
      <c r="C470" s="73" t="s">
        <v>1865</v>
      </c>
      <c r="D470" s="8">
        <v>0</v>
      </c>
    </row>
    <row r="471" spans="1:4">
      <c r="A471" s="94"/>
      <c r="B471" s="73" t="s">
        <v>416</v>
      </c>
      <c r="C471" s="73" t="s">
        <v>416</v>
      </c>
      <c r="D471" s="8">
        <v>0</v>
      </c>
    </row>
    <row r="472" spans="1:4">
      <c r="A472" s="143" t="s">
        <v>451</v>
      </c>
      <c r="B472" s="135" t="s">
        <v>1757</v>
      </c>
      <c r="C472" s="135" t="s">
        <v>1757</v>
      </c>
      <c r="D472" s="12">
        <v>0</v>
      </c>
    </row>
    <row r="473" spans="1:4">
      <c r="A473" s="144"/>
      <c r="B473" s="135" t="s">
        <v>1712</v>
      </c>
      <c r="C473" s="135" t="s">
        <v>1712</v>
      </c>
      <c r="D473" s="12">
        <v>0</v>
      </c>
    </row>
    <row r="474" spans="1:4">
      <c r="A474" s="144"/>
      <c r="B474" s="135" t="s">
        <v>1623</v>
      </c>
      <c r="C474" s="135" t="s">
        <v>1623</v>
      </c>
      <c r="D474" s="12">
        <v>0</v>
      </c>
    </row>
    <row r="475" spans="1:4">
      <c r="A475" s="144"/>
      <c r="B475" s="135" t="s">
        <v>1914</v>
      </c>
      <c r="C475" s="135" t="s">
        <v>1914</v>
      </c>
      <c r="D475" s="12">
        <v>0</v>
      </c>
    </row>
    <row r="476" spans="1:4">
      <c r="A476" s="144"/>
      <c r="B476" s="135" t="s">
        <v>1509</v>
      </c>
      <c r="C476" s="135" t="s">
        <v>1509</v>
      </c>
      <c r="D476" s="12">
        <v>0</v>
      </c>
    </row>
    <row r="477" spans="1:4">
      <c r="A477" s="144"/>
      <c r="B477" s="135" t="s">
        <v>1811</v>
      </c>
      <c r="C477" s="135" t="s">
        <v>1811</v>
      </c>
      <c r="D477" s="12">
        <v>0</v>
      </c>
    </row>
    <row r="478" spans="1:4">
      <c r="A478" s="144"/>
      <c r="B478" s="135" t="s">
        <v>453</v>
      </c>
      <c r="C478" s="135" t="s">
        <v>453</v>
      </c>
      <c r="D478" s="12">
        <v>0</v>
      </c>
    </row>
    <row r="479" spans="1:4">
      <c r="A479" s="144"/>
      <c r="B479" s="135" t="s">
        <v>452</v>
      </c>
      <c r="C479" s="135" t="s">
        <v>452</v>
      </c>
      <c r="D479" s="12">
        <v>0</v>
      </c>
    </row>
    <row r="480" spans="1:4">
      <c r="A480" s="144"/>
      <c r="B480" s="135" t="s">
        <v>1877</v>
      </c>
      <c r="C480" s="135" t="s">
        <v>1877</v>
      </c>
      <c r="D480" s="12">
        <v>0</v>
      </c>
    </row>
    <row r="481" spans="1:4">
      <c r="A481" s="144"/>
      <c r="B481" s="135" t="s">
        <v>1545</v>
      </c>
      <c r="C481" s="135" t="s">
        <v>1545</v>
      </c>
      <c r="D481" s="12">
        <v>0</v>
      </c>
    </row>
    <row r="482" spans="1:4">
      <c r="A482" s="144"/>
      <c r="B482" s="135" t="s">
        <v>1741</v>
      </c>
      <c r="C482" s="135" t="s">
        <v>1741</v>
      </c>
      <c r="D482" s="12">
        <v>0</v>
      </c>
    </row>
    <row r="483" spans="1:4">
      <c r="A483" s="144"/>
      <c r="B483" s="135" t="s">
        <v>1539</v>
      </c>
      <c r="C483" s="135" t="s">
        <v>1539</v>
      </c>
      <c r="D483" s="12">
        <v>0</v>
      </c>
    </row>
    <row r="484" spans="1:4">
      <c r="A484" s="144"/>
      <c r="B484" s="135" t="s">
        <v>1675</v>
      </c>
      <c r="C484" s="135" t="s">
        <v>1675</v>
      </c>
      <c r="D484" s="12">
        <v>0</v>
      </c>
    </row>
    <row r="485" spans="1:4">
      <c r="A485" s="144"/>
      <c r="B485" s="135" t="s">
        <v>1506</v>
      </c>
      <c r="C485" s="135" t="s">
        <v>1506</v>
      </c>
      <c r="D485" s="12">
        <v>0</v>
      </c>
    </row>
    <row r="486" spans="1:4">
      <c r="A486" s="144"/>
      <c r="B486" s="135" t="s">
        <v>1642</v>
      </c>
      <c r="C486" s="135" t="s">
        <v>1642</v>
      </c>
      <c r="D486" s="12">
        <v>0</v>
      </c>
    </row>
    <row r="487" spans="1:4">
      <c r="A487" s="144"/>
      <c r="B487" s="135" t="s">
        <v>1514</v>
      </c>
      <c r="C487" s="135" t="s">
        <v>1514</v>
      </c>
      <c r="D487" s="12">
        <v>0</v>
      </c>
    </row>
    <row r="488" spans="1:4">
      <c r="A488" s="144"/>
      <c r="B488" s="135" t="s">
        <v>1875</v>
      </c>
      <c r="C488" s="135" t="s">
        <v>1875</v>
      </c>
      <c r="D488" s="12">
        <v>0</v>
      </c>
    </row>
    <row r="489" spans="1:4">
      <c r="A489" s="144"/>
      <c r="B489" s="135" t="s">
        <v>1561</v>
      </c>
      <c r="C489" s="135" t="s">
        <v>1561</v>
      </c>
      <c r="D489" s="12">
        <v>0</v>
      </c>
    </row>
    <row r="490" spans="1:4">
      <c r="A490" s="144"/>
      <c r="B490" s="135" t="s">
        <v>1748</v>
      </c>
      <c r="C490" s="135" t="s">
        <v>1748</v>
      </c>
      <c r="D490" s="12">
        <v>0</v>
      </c>
    </row>
    <row r="491" spans="1:4">
      <c r="A491" s="144"/>
      <c r="B491" s="135" t="s">
        <v>1711</v>
      </c>
      <c r="C491" s="135" t="s">
        <v>1711</v>
      </c>
      <c r="D491" s="12">
        <v>0</v>
      </c>
    </row>
    <row r="492" spans="1:4">
      <c r="A492" s="144"/>
      <c r="B492" s="135" t="s">
        <v>1873</v>
      </c>
      <c r="C492" s="135" t="s">
        <v>1873</v>
      </c>
      <c r="D492" s="12">
        <v>0</v>
      </c>
    </row>
    <row r="493" spans="1:4">
      <c r="A493" s="145"/>
      <c r="B493" s="135" t="s">
        <v>1776</v>
      </c>
      <c r="C493" s="135" t="s">
        <v>1776</v>
      </c>
      <c r="D493" s="12">
        <v>0</v>
      </c>
    </row>
    <row r="494" spans="1:4">
      <c r="A494" s="140" t="s">
        <v>1870</v>
      </c>
      <c r="B494" s="72" t="s">
        <v>1844</v>
      </c>
      <c r="C494" s="72" t="s">
        <v>1844</v>
      </c>
      <c r="D494" s="5">
        <v>0</v>
      </c>
    </row>
    <row r="495" spans="1:4">
      <c r="A495" s="141"/>
      <c r="B495" s="72" t="s">
        <v>1569</v>
      </c>
      <c r="C495" s="72" t="s">
        <v>1569</v>
      </c>
      <c r="D495" s="5">
        <v>0</v>
      </c>
    </row>
    <row r="496" spans="1:4">
      <c r="A496" s="141"/>
      <c r="B496" s="72" t="s">
        <v>1836</v>
      </c>
      <c r="C496" s="72" t="s">
        <v>1836</v>
      </c>
      <c r="D496" s="5">
        <v>0</v>
      </c>
    </row>
    <row r="497" spans="1:4">
      <c r="A497" s="141"/>
      <c r="B497" s="72" t="s">
        <v>1899</v>
      </c>
      <c r="C497" s="72" t="s">
        <v>1899</v>
      </c>
      <c r="D497" s="5">
        <v>0</v>
      </c>
    </row>
    <row r="498" spans="1:4">
      <c r="A498" s="141"/>
      <c r="B498" s="72" t="s">
        <v>1570</v>
      </c>
      <c r="C498" s="72" t="s">
        <v>1570</v>
      </c>
      <c r="D498" s="5">
        <v>0</v>
      </c>
    </row>
    <row r="499" spans="1:4">
      <c r="A499" s="141"/>
      <c r="B499" s="72" t="s">
        <v>1779</v>
      </c>
      <c r="C499" s="72" t="s">
        <v>1779</v>
      </c>
      <c r="D499" s="5">
        <v>0</v>
      </c>
    </row>
    <row r="500" spans="1:4">
      <c r="A500" s="141"/>
      <c r="B500" s="72" t="s">
        <v>574</v>
      </c>
      <c r="C500" s="72" t="s">
        <v>574</v>
      </c>
      <c r="D500" s="5">
        <v>0</v>
      </c>
    </row>
    <row r="501" spans="1:4">
      <c r="A501" s="141"/>
      <c r="B501" s="72" t="s">
        <v>576</v>
      </c>
      <c r="C501" s="72" t="s">
        <v>576</v>
      </c>
      <c r="D501" s="5">
        <v>0</v>
      </c>
    </row>
    <row r="502" spans="1:4">
      <c r="A502" s="141"/>
      <c r="B502" s="72" t="s">
        <v>1897</v>
      </c>
      <c r="C502" s="72" t="s">
        <v>1897</v>
      </c>
      <c r="D502" s="5">
        <v>0</v>
      </c>
    </row>
    <row r="503" spans="1:4">
      <c r="A503" s="141"/>
      <c r="B503" s="72" t="s">
        <v>438</v>
      </c>
      <c r="C503" s="72" t="s">
        <v>439</v>
      </c>
      <c r="D503" s="5">
        <v>1</v>
      </c>
    </row>
    <row r="504" spans="1:4">
      <c r="A504" s="141"/>
      <c r="B504" s="72" t="s">
        <v>439</v>
      </c>
      <c r="C504" s="72" t="s">
        <v>439</v>
      </c>
      <c r="D504" s="5">
        <v>0</v>
      </c>
    </row>
    <row r="505" spans="1:4">
      <c r="A505" s="141"/>
      <c r="B505" s="72" t="s">
        <v>1519</v>
      </c>
      <c r="C505" s="72" t="s">
        <v>1520</v>
      </c>
      <c r="D505" s="5">
        <v>2</v>
      </c>
    </row>
    <row r="506" spans="1:4">
      <c r="A506" s="141"/>
      <c r="B506" s="72" t="s">
        <v>1469</v>
      </c>
      <c r="C506" s="72" t="s">
        <v>1469</v>
      </c>
      <c r="D506" s="5">
        <v>0</v>
      </c>
    </row>
    <row r="507" spans="1:4">
      <c r="A507" s="142"/>
      <c r="B507" s="72" t="s">
        <v>1699</v>
      </c>
      <c r="C507" s="72" t="s">
        <v>1699</v>
      </c>
      <c r="D507" s="5">
        <v>0</v>
      </c>
    </row>
    <row r="508" spans="1:4">
      <c r="A508" s="87" t="s">
        <v>1917</v>
      </c>
      <c r="B508" s="75" t="s">
        <v>1602</v>
      </c>
      <c r="C508" s="75" t="s">
        <v>1602</v>
      </c>
      <c r="D508" s="183">
        <v>0</v>
      </c>
    </row>
    <row r="509" spans="1:4">
      <c r="A509" s="88"/>
      <c r="B509" s="75" t="s">
        <v>1634</v>
      </c>
      <c r="C509" s="75" t="s">
        <v>1634</v>
      </c>
      <c r="D509" s="183">
        <v>0</v>
      </c>
    </row>
    <row r="510" spans="1:4">
      <c r="A510" s="88"/>
      <c r="B510" s="75" t="s">
        <v>842</v>
      </c>
      <c r="C510" s="75" t="s">
        <v>842</v>
      </c>
      <c r="D510" s="183">
        <v>0</v>
      </c>
    </row>
    <row r="511" spans="1:4">
      <c r="A511" s="88"/>
      <c r="B511" s="75" t="s">
        <v>449</v>
      </c>
      <c r="C511" s="75" t="s">
        <v>449</v>
      </c>
      <c r="D511" s="183">
        <v>0</v>
      </c>
    </row>
    <row r="512" spans="1:4">
      <c r="A512" s="89"/>
      <c r="B512" s="75" t="s">
        <v>1786</v>
      </c>
      <c r="C512" s="75" t="s">
        <v>1786</v>
      </c>
      <c r="D512" s="183">
        <v>0</v>
      </c>
    </row>
    <row r="513" spans="1:4">
      <c r="A513" s="137" t="s">
        <v>276</v>
      </c>
      <c r="B513" s="136" t="s">
        <v>1918</v>
      </c>
      <c r="C513" s="136" t="s">
        <v>1918</v>
      </c>
      <c r="D513" s="190">
        <v>0</v>
      </c>
    </row>
    <row r="514" spans="1:4">
      <c r="A514" s="138"/>
      <c r="B514" s="136" t="s">
        <v>1919</v>
      </c>
      <c r="C514" s="136" t="s">
        <v>1919</v>
      </c>
      <c r="D514" s="190">
        <v>0</v>
      </c>
    </row>
    <row r="515" spans="1:4">
      <c r="A515" s="138"/>
      <c r="B515" s="136" t="s">
        <v>1558</v>
      </c>
      <c r="C515" s="136" t="s">
        <v>1061</v>
      </c>
      <c r="D515" s="190">
        <v>0</v>
      </c>
    </row>
    <row r="516" spans="1:4">
      <c r="A516" s="138"/>
      <c r="B516" s="136" t="s">
        <v>1895</v>
      </c>
      <c r="C516" s="136" t="s">
        <v>1895</v>
      </c>
      <c r="D516" s="190">
        <v>0</v>
      </c>
    </row>
    <row r="517" spans="1:4">
      <c r="A517" s="138"/>
      <c r="B517" s="136" t="s">
        <v>1920</v>
      </c>
      <c r="C517" s="136" t="s">
        <v>1920</v>
      </c>
      <c r="D517" s="190">
        <v>0</v>
      </c>
    </row>
    <row r="518" spans="1:4">
      <c r="A518" s="138"/>
      <c r="B518" s="136" t="s">
        <v>1921</v>
      </c>
      <c r="C518" s="136" t="s">
        <v>1921</v>
      </c>
      <c r="D518" s="190">
        <v>0</v>
      </c>
    </row>
    <row r="519" spans="1:4">
      <c r="A519" s="139"/>
      <c r="B519" s="136" t="s">
        <v>1887</v>
      </c>
      <c r="C519" s="136" t="s">
        <v>1887</v>
      </c>
      <c r="D519" s="190">
        <v>0</v>
      </c>
    </row>
    <row r="520" spans="1:4">
      <c r="A520" s="157" t="s">
        <v>1461</v>
      </c>
      <c r="B520" s="98" t="s">
        <v>1754</v>
      </c>
      <c r="C520" s="98" t="s">
        <v>1755</v>
      </c>
      <c r="D520" s="191">
        <v>3</v>
      </c>
    </row>
    <row r="521" spans="1:4">
      <c r="A521" s="158"/>
      <c r="B521" s="98" t="s">
        <v>1461</v>
      </c>
      <c r="C521" s="98" t="s">
        <v>1528</v>
      </c>
      <c r="D521" s="191">
        <v>3</v>
      </c>
    </row>
    <row r="522" spans="1:4">
      <c r="A522" s="158"/>
      <c r="B522" s="98" t="s">
        <v>1461</v>
      </c>
      <c r="C522" s="98" t="s">
        <v>1684</v>
      </c>
      <c r="D522" s="191">
        <v>3</v>
      </c>
    </row>
    <row r="523" spans="1:4">
      <c r="A523" s="158"/>
      <c r="B523" s="98" t="s">
        <v>1461</v>
      </c>
      <c r="C523" s="98" t="s">
        <v>1827</v>
      </c>
      <c r="D523" s="191">
        <v>3</v>
      </c>
    </row>
    <row r="524" spans="1:4">
      <c r="A524" s="158"/>
      <c r="B524" s="98" t="s">
        <v>1461</v>
      </c>
      <c r="C524" s="98" t="s">
        <v>1585</v>
      </c>
      <c r="D524" s="191">
        <v>3</v>
      </c>
    </row>
    <row r="525" spans="1:4">
      <c r="A525" s="158"/>
      <c r="B525" s="98" t="s">
        <v>1461</v>
      </c>
      <c r="C525" s="98" t="s">
        <v>1516</v>
      </c>
      <c r="D525" s="191">
        <v>3</v>
      </c>
    </row>
    <row r="526" spans="1:4">
      <c r="A526" s="158"/>
      <c r="B526" s="98" t="s">
        <v>1461</v>
      </c>
      <c r="C526" s="98" t="s">
        <v>1689</v>
      </c>
      <c r="D526" s="191">
        <v>3</v>
      </c>
    </row>
    <row r="527" spans="1:4">
      <c r="A527" s="158"/>
      <c r="B527" s="98" t="s">
        <v>1461</v>
      </c>
      <c r="C527" s="98" t="s">
        <v>1654</v>
      </c>
      <c r="D527" s="191">
        <v>3</v>
      </c>
    </row>
    <row r="528" spans="1:4">
      <c r="A528" s="158"/>
      <c r="B528" s="98" t="s">
        <v>1461</v>
      </c>
      <c r="C528" s="98" t="s">
        <v>1683</v>
      </c>
      <c r="D528" s="191">
        <v>3</v>
      </c>
    </row>
    <row r="529" spans="1:4">
      <c r="A529" s="158"/>
      <c r="B529" s="98" t="s">
        <v>1461</v>
      </c>
      <c r="C529" s="98" t="s">
        <v>1550</v>
      </c>
      <c r="D529" s="191">
        <v>3</v>
      </c>
    </row>
    <row r="530" spans="1:4">
      <c r="A530" s="158"/>
      <c r="B530" s="98" t="s">
        <v>1461</v>
      </c>
      <c r="C530" s="98" t="s">
        <v>990</v>
      </c>
      <c r="D530" s="191">
        <v>3</v>
      </c>
    </row>
    <row r="531" spans="1:4">
      <c r="A531" s="158"/>
      <c r="B531" s="98" t="s">
        <v>1461</v>
      </c>
      <c r="C531" s="98" t="s">
        <v>1682</v>
      </c>
      <c r="D531" s="191">
        <v>3</v>
      </c>
    </row>
    <row r="532" spans="1:4">
      <c r="A532" s="158"/>
      <c r="B532" s="98" t="s">
        <v>1461</v>
      </c>
      <c r="C532" s="98" t="s">
        <v>1685</v>
      </c>
      <c r="D532" s="191">
        <v>3</v>
      </c>
    </row>
    <row r="533" spans="1:4">
      <c r="A533" s="158"/>
      <c r="B533" s="98" t="s">
        <v>1461</v>
      </c>
      <c r="C533" s="38" t="s">
        <v>373</v>
      </c>
      <c r="D533" s="191">
        <v>3</v>
      </c>
    </row>
    <row r="534" spans="1:4">
      <c r="A534" s="158"/>
      <c r="B534" s="98" t="s">
        <v>1461</v>
      </c>
      <c r="C534" s="98" t="s">
        <v>1008</v>
      </c>
      <c r="D534" s="191">
        <v>3</v>
      </c>
    </row>
    <row r="535" spans="1:4">
      <c r="A535" s="158"/>
      <c r="B535" s="98" t="s">
        <v>1461</v>
      </c>
      <c r="C535" s="98" t="s">
        <v>1912</v>
      </c>
      <c r="D535" s="191">
        <v>3</v>
      </c>
    </row>
    <row r="536" spans="1:4">
      <c r="A536" s="158"/>
      <c r="B536" s="98" t="s">
        <v>1461</v>
      </c>
      <c r="C536" s="98" t="s">
        <v>1898</v>
      </c>
      <c r="D536" s="191">
        <v>3</v>
      </c>
    </row>
    <row r="537" spans="1:4">
      <c r="A537" s="158"/>
      <c r="B537" s="98" t="s">
        <v>1461</v>
      </c>
      <c r="C537" s="98" t="s">
        <v>1027</v>
      </c>
      <c r="D537" s="191">
        <v>3</v>
      </c>
    </row>
    <row r="538" spans="1:4">
      <c r="A538" s="158"/>
      <c r="B538" s="98" t="s">
        <v>1461</v>
      </c>
      <c r="C538" s="98" t="s">
        <v>1488</v>
      </c>
      <c r="D538" s="191">
        <v>3</v>
      </c>
    </row>
    <row r="539" spans="1:4">
      <c r="A539" s="158"/>
      <c r="B539" s="98" t="s">
        <v>1461</v>
      </c>
      <c r="C539" s="98" t="s">
        <v>1846</v>
      </c>
      <c r="D539" s="191">
        <v>3</v>
      </c>
    </row>
    <row r="540" spans="1:4">
      <c r="A540" s="158"/>
      <c r="B540" s="98" t="s">
        <v>1461</v>
      </c>
      <c r="C540" s="98" t="s">
        <v>1646</v>
      </c>
      <c r="D540" s="191">
        <v>3</v>
      </c>
    </row>
    <row r="541" spans="1:4">
      <c r="A541" s="158"/>
      <c r="B541" s="98" t="s">
        <v>1461</v>
      </c>
      <c r="C541" s="98" t="s">
        <v>1715</v>
      </c>
      <c r="D541" s="191">
        <v>3</v>
      </c>
    </row>
    <row r="542" spans="1:4">
      <c r="A542" s="158"/>
      <c r="B542" s="98" t="s">
        <v>1461</v>
      </c>
      <c r="C542" s="98" t="s">
        <v>1890</v>
      </c>
      <c r="D542" s="191">
        <v>3</v>
      </c>
    </row>
    <row r="543" spans="1:4">
      <c r="A543" s="158"/>
      <c r="B543" s="98" t="s">
        <v>1461</v>
      </c>
      <c r="C543" s="98" t="s">
        <v>1828</v>
      </c>
      <c r="D543" s="191">
        <v>3</v>
      </c>
    </row>
    <row r="544" spans="1:4">
      <c r="A544" s="158"/>
      <c r="B544" s="98" t="s">
        <v>1461</v>
      </c>
      <c r="C544" s="98" t="s">
        <v>1713</v>
      </c>
      <c r="D544" s="191">
        <v>3</v>
      </c>
    </row>
    <row r="545" spans="1:4">
      <c r="A545" s="158"/>
      <c r="B545" s="98" t="s">
        <v>1461</v>
      </c>
      <c r="C545" s="98" t="s">
        <v>1700</v>
      </c>
      <c r="D545" s="191">
        <v>3</v>
      </c>
    </row>
    <row r="546" spans="1:4">
      <c r="A546" s="158"/>
      <c r="B546" s="98" t="s">
        <v>1461</v>
      </c>
      <c r="C546" s="98" t="s">
        <v>551</v>
      </c>
      <c r="D546" s="191">
        <v>3</v>
      </c>
    </row>
    <row r="547" spans="1:4">
      <c r="A547" s="158"/>
      <c r="B547" s="98" t="s">
        <v>1461</v>
      </c>
      <c r="C547" s="98" t="s">
        <v>1913</v>
      </c>
      <c r="D547" s="191">
        <v>3</v>
      </c>
    </row>
    <row r="548" spans="1:4">
      <c r="A548" s="158"/>
      <c r="B548" s="98" t="s">
        <v>1461</v>
      </c>
      <c r="C548" s="98" t="s">
        <v>1686</v>
      </c>
      <c r="D548" s="191">
        <v>3</v>
      </c>
    </row>
    <row r="549" spans="1:4">
      <c r="A549" s="158"/>
      <c r="B549" s="98" t="s">
        <v>1461</v>
      </c>
      <c r="C549" s="98" t="s">
        <v>1652</v>
      </c>
      <c r="D549" s="191">
        <v>3</v>
      </c>
    </row>
    <row r="550" spans="1:4">
      <c r="A550" s="158"/>
      <c r="B550" s="98" t="s">
        <v>1461</v>
      </c>
      <c r="C550" s="98" t="s">
        <v>1826</v>
      </c>
      <c r="D550" s="191">
        <v>3</v>
      </c>
    </row>
    <row r="551" spans="1:4">
      <c r="A551" s="158"/>
      <c r="B551" s="98" t="s">
        <v>1461</v>
      </c>
      <c r="C551" s="98" t="s">
        <v>1525</v>
      </c>
      <c r="D551" s="191">
        <v>3</v>
      </c>
    </row>
    <row r="552" spans="1:4">
      <c r="A552" s="158"/>
      <c r="B552" s="98" t="s">
        <v>1461</v>
      </c>
      <c r="C552" s="98" t="s">
        <v>1089</v>
      </c>
      <c r="D552" s="191">
        <v>3</v>
      </c>
    </row>
    <row r="553" spans="1:4">
      <c r="A553" s="158"/>
      <c r="B553" s="98" t="s">
        <v>1461</v>
      </c>
      <c r="C553" s="98" t="s">
        <v>1688</v>
      </c>
      <c r="D553" s="191">
        <v>3</v>
      </c>
    </row>
    <row r="554" spans="1:4">
      <c r="A554" s="158"/>
      <c r="B554" s="98" t="s">
        <v>1461</v>
      </c>
      <c r="C554" s="38" t="s">
        <v>448</v>
      </c>
      <c r="D554" s="191">
        <v>3</v>
      </c>
    </row>
    <row r="555" spans="1:4">
      <c r="A555" s="158"/>
      <c r="B555" s="98" t="s">
        <v>1461</v>
      </c>
      <c r="C555" s="98" t="s">
        <v>1824</v>
      </c>
      <c r="D555" s="191">
        <v>3</v>
      </c>
    </row>
    <row r="556" spans="1:4">
      <c r="A556" s="158"/>
      <c r="B556" s="98" t="s">
        <v>1461</v>
      </c>
      <c r="C556" s="98" t="s">
        <v>1657</v>
      </c>
      <c r="D556" s="191">
        <v>3</v>
      </c>
    </row>
    <row r="557" spans="1:4">
      <c r="A557" s="158"/>
      <c r="B557" s="98" t="s">
        <v>1461</v>
      </c>
      <c r="C557" s="98" t="s">
        <v>1598</v>
      </c>
      <c r="D557" s="191">
        <v>3</v>
      </c>
    </row>
    <row r="558" spans="1:4">
      <c r="A558" s="158"/>
      <c r="B558" s="98" t="s">
        <v>1461</v>
      </c>
      <c r="C558" s="98" t="s">
        <v>1462</v>
      </c>
      <c r="D558" s="191">
        <v>3</v>
      </c>
    </row>
    <row r="559" spans="1:4">
      <c r="A559" s="158"/>
      <c r="B559" s="98" t="s">
        <v>1461</v>
      </c>
      <c r="C559" s="98" t="s">
        <v>1687</v>
      </c>
      <c r="D559" s="191">
        <v>3</v>
      </c>
    </row>
    <row r="560" spans="1:4">
      <c r="A560" s="158"/>
      <c r="B560" s="38" t="s">
        <v>371</v>
      </c>
      <c r="C560" s="98" t="s">
        <v>1524</v>
      </c>
      <c r="D560" s="191">
        <v>3</v>
      </c>
    </row>
    <row r="561" spans="1:4">
      <c r="A561" s="159"/>
      <c r="B561" s="38" t="s">
        <v>372</v>
      </c>
      <c r="C561" s="98" t="s">
        <v>1656</v>
      </c>
      <c r="D561" s="191">
        <v>3</v>
      </c>
    </row>
    <row r="562" spans="1:4">
      <c r="A562" s="157" t="s">
        <v>1922</v>
      </c>
      <c r="B562" s="98" t="s">
        <v>1595</v>
      </c>
      <c r="C562" s="98" t="s">
        <v>1595</v>
      </c>
      <c r="D562" s="191">
        <v>0</v>
      </c>
    </row>
    <row r="563" spans="1:4">
      <c r="A563" s="158"/>
      <c r="B563" s="98" t="s">
        <v>1764</v>
      </c>
      <c r="C563" s="98" t="s">
        <v>1764</v>
      </c>
      <c r="D563" s="191">
        <v>0</v>
      </c>
    </row>
    <row r="564" spans="1:4">
      <c r="A564" s="158"/>
      <c r="B564" s="98" t="s">
        <v>617</v>
      </c>
      <c r="C564" s="98" t="s">
        <v>617</v>
      </c>
      <c r="D564" s="191">
        <v>0</v>
      </c>
    </row>
    <row r="565" spans="1:4">
      <c r="A565" s="158"/>
      <c r="B565" s="98" t="s">
        <v>1900</v>
      </c>
      <c r="C565" s="98" t="s">
        <v>1900</v>
      </c>
      <c r="D565" s="191">
        <v>0</v>
      </c>
    </row>
    <row r="566" spans="1:4">
      <c r="A566" s="158"/>
      <c r="B566" s="98" t="s">
        <v>618</v>
      </c>
      <c r="C566" s="98" t="s">
        <v>618</v>
      </c>
      <c r="D566" s="191">
        <v>0</v>
      </c>
    </row>
    <row r="567" spans="1:4">
      <c r="A567" s="158"/>
      <c r="B567" s="98" t="s">
        <v>1842</v>
      </c>
      <c r="C567" s="98" t="s">
        <v>1843</v>
      </c>
      <c r="D567" s="191">
        <v>2</v>
      </c>
    </row>
    <row r="568" spans="1:4">
      <c r="A568" s="158"/>
      <c r="B568" s="98" t="s">
        <v>440</v>
      </c>
      <c r="C568" s="98" t="s">
        <v>440</v>
      </c>
      <c r="D568" s="191">
        <v>0</v>
      </c>
    </row>
    <row r="569" spans="1:4">
      <c r="A569" s="158"/>
      <c r="B569" s="98" t="s">
        <v>1768</v>
      </c>
      <c r="C569" s="98" t="s">
        <v>1768</v>
      </c>
      <c r="D569" s="191">
        <v>0</v>
      </c>
    </row>
    <row r="570" spans="1:4">
      <c r="A570" s="158"/>
      <c r="B570" s="98" t="s">
        <v>1816</v>
      </c>
      <c r="C570" s="98" t="s">
        <v>1816</v>
      </c>
      <c r="D570" s="191">
        <v>0</v>
      </c>
    </row>
    <row r="571" spans="1:4">
      <c r="A571" s="158"/>
      <c r="B571" s="98" t="s">
        <v>1819</v>
      </c>
      <c r="C571" s="98" t="s">
        <v>1819</v>
      </c>
      <c r="D571" s="191">
        <v>0</v>
      </c>
    </row>
    <row r="572" spans="1:4">
      <c r="A572" s="158"/>
      <c r="B572" s="98" t="s">
        <v>643</v>
      </c>
      <c r="C572" s="98" t="s">
        <v>643</v>
      </c>
      <c r="D572" s="191">
        <v>0</v>
      </c>
    </row>
    <row r="573" spans="1:4">
      <c r="A573" s="158"/>
      <c r="B573" s="98" t="s">
        <v>1563</v>
      </c>
      <c r="C573" s="98" t="s">
        <v>1563</v>
      </c>
      <c r="D573" s="191">
        <v>0</v>
      </c>
    </row>
    <row r="574" spans="1:4">
      <c r="A574" s="158"/>
      <c r="B574" s="98" t="s">
        <v>1765</v>
      </c>
      <c r="C574" s="98" t="s">
        <v>1765</v>
      </c>
      <c r="D574" s="191">
        <v>0</v>
      </c>
    </row>
    <row r="575" spans="1:4">
      <c r="A575" s="158"/>
      <c r="B575" s="98" t="s">
        <v>1648</v>
      </c>
      <c r="C575" s="98" t="s">
        <v>1648</v>
      </c>
      <c r="D575" s="191">
        <v>0</v>
      </c>
    </row>
    <row r="576" spans="1:4">
      <c r="A576" s="158"/>
      <c r="B576" s="98" t="s">
        <v>1879</v>
      </c>
      <c r="C576" s="98" t="s">
        <v>1879</v>
      </c>
      <c r="D576" s="191">
        <v>0</v>
      </c>
    </row>
    <row r="577" spans="1:4">
      <c r="A577" s="158"/>
      <c r="B577" s="98" t="s">
        <v>668</v>
      </c>
      <c r="C577" s="98" t="s">
        <v>668</v>
      </c>
      <c r="D577" s="191">
        <v>0</v>
      </c>
    </row>
    <row r="578" spans="1:4">
      <c r="A578" s="158"/>
      <c r="B578" s="98" t="s">
        <v>401</v>
      </c>
      <c r="C578" s="98" t="s">
        <v>402</v>
      </c>
      <c r="D578" s="191">
        <v>0</v>
      </c>
    </row>
    <row r="579" spans="1:4">
      <c r="A579" s="158"/>
      <c r="B579" s="98" t="s">
        <v>1704</v>
      </c>
      <c r="C579" s="98" t="s">
        <v>1704</v>
      </c>
      <c r="D579" s="191">
        <v>0</v>
      </c>
    </row>
    <row r="580" spans="1:4">
      <c r="A580" s="158"/>
      <c r="B580" s="98" t="s">
        <v>1883</v>
      </c>
      <c r="C580" s="98" t="s">
        <v>1883</v>
      </c>
      <c r="D580" s="191">
        <v>0</v>
      </c>
    </row>
    <row r="581" spans="1:4">
      <c r="A581" s="158"/>
      <c r="B581" s="98" t="s">
        <v>681</v>
      </c>
      <c r="C581" s="98" t="s">
        <v>681</v>
      </c>
      <c r="D581" s="191">
        <v>0</v>
      </c>
    </row>
    <row r="582" spans="1:4">
      <c r="A582" s="158"/>
      <c r="B582" s="98" t="s">
        <v>1449</v>
      </c>
      <c r="C582" s="98" t="s">
        <v>1449</v>
      </c>
      <c r="D582" s="191">
        <v>0</v>
      </c>
    </row>
    <row r="583" spans="1:4">
      <c r="A583" s="158"/>
      <c r="B583" s="98" t="s">
        <v>1731</v>
      </c>
      <c r="C583" s="98" t="s">
        <v>1732</v>
      </c>
      <c r="D583" s="191">
        <v>0</v>
      </c>
    </row>
    <row r="584" spans="1:4">
      <c r="A584" s="158"/>
      <c r="B584" s="98" t="s">
        <v>1660</v>
      </c>
      <c r="C584" s="98" t="s">
        <v>1660</v>
      </c>
      <c r="D584" s="191">
        <v>0</v>
      </c>
    </row>
    <row r="585" spans="1:4">
      <c r="A585" s="158"/>
      <c r="B585" s="98" t="s">
        <v>1629</v>
      </c>
      <c r="C585" s="98" t="s">
        <v>1629</v>
      </c>
      <c r="D585" s="191">
        <v>0</v>
      </c>
    </row>
    <row r="586" spans="1:4">
      <c r="A586" s="158"/>
      <c r="B586" s="98" t="s">
        <v>1850</v>
      </c>
      <c r="C586" s="98" t="s">
        <v>1850</v>
      </c>
      <c r="D586" s="191">
        <v>0</v>
      </c>
    </row>
    <row r="587" spans="1:4">
      <c r="A587" s="158"/>
      <c r="B587" s="98" t="s">
        <v>1797</v>
      </c>
      <c r="C587" s="98" t="s">
        <v>1797</v>
      </c>
      <c r="D587" s="191">
        <v>0</v>
      </c>
    </row>
    <row r="588" spans="1:4">
      <c r="A588" s="158"/>
      <c r="B588" s="98" t="s">
        <v>1445</v>
      </c>
      <c r="C588" s="98" t="s">
        <v>1445</v>
      </c>
      <c r="D588" s="191">
        <v>0</v>
      </c>
    </row>
    <row r="589" spans="1:4">
      <c r="A589" s="158"/>
      <c r="B589" s="98" t="s">
        <v>368</v>
      </c>
      <c r="C589" s="98" t="s">
        <v>368</v>
      </c>
      <c r="D589" s="191">
        <v>0</v>
      </c>
    </row>
    <row r="590" spans="1:4">
      <c r="A590" s="158"/>
      <c r="B590" s="98" t="s">
        <v>1847</v>
      </c>
      <c r="C590" s="98" t="s">
        <v>1847</v>
      </c>
      <c r="D590" s="191">
        <v>0</v>
      </c>
    </row>
    <row r="591" spans="1:4">
      <c r="A591" s="158"/>
      <c r="B591" s="98" t="s">
        <v>434</v>
      </c>
      <c r="C591" s="98" t="s">
        <v>434</v>
      </c>
      <c r="D591" s="191">
        <v>0</v>
      </c>
    </row>
    <row r="592" spans="1:4">
      <c r="A592" s="158"/>
      <c r="B592" s="98" t="s">
        <v>1814</v>
      </c>
      <c r="C592" s="98" t="s">
        <v>1814</v>
      </c>
      <c r="D592" s="191">
        <v>0</v>
      </c>
    </row>
    <row r="593" spans="1:4">
      <c r="A593" s="158"/>
      <c r="B593" s="98" t="s">
        <v>1568</v>
      </c>
      <c r="C593" s="98" t="s">
        <v>1568</v>
      </c>
      <c r="D593" s="191">
        <v>0</v>
      </c>
    </row>
    <row r="594" spans="1:4">
      <c r="A594" s="158"/>
      <c r="B594" s="98" t="s">
        <v>1681</v>
      </c>
      <c r="C594" s="98" t="s">
        <v>1681</v>
      </c>
      <c r="D594" s="191">
        <v>0</v>
      </c>
    </row>
    <row r="595" spans="1:4">
      <c r="A595" s="158"/>
      <c r="B595" s="98" t="s">
        <v>1855</v>
      </c>
      <c r="C595" s="98" t="s">
        <v>1855</v>
      </c>
      <c r="D595" s="191">
        <v>0</v>
      </c>
    </row>
    <row r="596" spans="1:4">
      <c r="A596" s="158"/>
      <c r="B596" s="98" t="s">
        <v>1586</v>
      </c>
      <c r="C596" s="98" t="s">
        <v>1586</v>
      </c>
      <c r="D596" s="191">
        <v>0</v>
      </c>
    </row>
    <row r="597" spans="1:4">
      <c r="A597" s="158"/>
      <c r="B597" s="98" t="s">
        <v>1882</v>
      </c>
      <c r="C597" s="98" t="s">
        <v>1882</v>
      </c>
      <c r="D597" s="191">
        <v>0</v>
      </c>
    </row>
    <row r="598" spans="1:4">
      <c r="A598" s="158"/>
      <c r="B598" s="98" t="s">
        <v>1628</v>
      </c>
      <c r="C598" s="98" t="s">
        <v>1628</v>
      </c>
      <c r="D598" s="191">
        <v>0</v>
      </c>
    </row>
    <row r="599" spans="1:4">
      <c r="A599" s="158"/>
      <c r="B599" s="98" t="s">
        <v>1701</v>
      </c>
      <c r="C599" s="98" t="s">
        <v>1701</v>
      </c>
      <c r="D599" s="191">
        <v>0</v>
      </c>
    </row>
    <row r="600" spans="1:4">
      <c r="A600" s="158"/>
      <c r="B600" s="98" t="s">
        <v>461</v>
      </c>
      <c r="C600" s="98" t="s">
        <v>462</v>
      </c>
      <c r="D600" s="191">
        <v>0</v>
      </c>
    </row>
    <row r="601" spans="1:4">
      <c r="A601" s="158"/>
      <c r="B601" s="98" t="s">
        <v>738</v>
      </c>
      <c r="C601" s="98" t="s">
        <v>738</v>
      </c>
      <c r="D601" s="191">
        <v>0</v>
      </c>
    </row>
    <row r="602" spans="1:4">
      <c r="A602" s="158"/>
      <c r="B602" s="98" t="s">
        <v>1886</v>
      </c>
      <c r="C602" s="98" t="s">
        <v>1886</v>
      </c>
      <c r="D602" s="191">
        <v>0</v>
      </c>
    </row>
    <row r="603" spans="1:4">
      <c r="A603" s="158"/>
      <c r="B603" s="98" t="s">
        <v>1743</v>
      </c>
      <c r="C603" s="98" t="s">
        <v>1743</v>
      </c>
      <c r="D603" s="191">
        <v>0</v>
      </c>
    </row>
    <row r="604" spans="1:4">
      <c r="A604" s="158"/>
      <c r="B604" s="98" t="s">
        <v>751</v>
      </c>
      <c r="C604" s="98" t="s">
        <v>751</v>
      </c>
      <c r="D604" s="191">
        <v>0</v>
      </c>
    </row>
    <row r="605" spans="1:4">
      <c r="A605" s="158"/>
      <c r="B605" s="98" t="s">
        <v>1838</v>
      </c>
      <c r="C605" s="98" t="s">
        <v>1838</v>
      </c>
      <c r="D605" s="191">
        <v>0</v>
      </c>
    </row>
    <row r="606" spans="1:4">
      <c r="A606" s="158"/>
      <c r="B606" s="98" t="s">
        <v>1923</v>
      </c>
      <c r="C606" s="98" t="s">
        <v>1923</v>
      </c>
      <c r="D606" s="191">
        <v>0</v>
      </c>
    </row>
    <row r="607" spans="1:4">
      <c r="A607" s="158"/>
      <c r="B607" s="98" t="s">
        <v>1807</v>
      </c>
      <c r="C607" s="98" t="s">
        <v>1807</v>
      </c>
      <c r="D607" s="191">
        <v>0</v>
      </c>
    </row>
    <row r="608" spans="1:4">
      <c r="A608" s="158"/>
      <c r="B608" s="98" t="s">
        <v>1603</v>
      </c>
      <c r="C608" s="98" t="s">
        <v>1603</v>
      </c>
      <c r="D608" s="191">
        <v>0</v>
      </c>
    </row>
    <row r="609" spans="1:4">
      <c r="A609" s="158"/>
      <c r="B609" s="98" t="s">
        <v>472</v>
      </c>
      <c r="C609" s="98" t="s">
        <v>472</v>
      </c>
      <c r="D609" s="191">
        <v>0</v>
      </c>
    </row>
    <row r="610" spans="1:4">
      <c r="A610" s="158"/>
      <c r="B610" s="98" t="s">
        <v>1774</v>
      </c>
      <c r="C610" s="98" t="s">
        <v>1774</v>
      </c>
      <c r="D610" s="191">
        <v>0</v>
      </c>
    </row>
    <row r="611" spans="1:4">
      <c r="A611" s="158"/>
      <c r="B611" s="98" t="s">
        <v>1902</v>
      </c>
      <c r="C611" s="98" t="s">
        <v>442</v>
      </c>
      <c r="D611" s="191">
        <v>0</v>
      </c>
    </row>
    <row r="612" spans="1:4">
      <c r="A612" s="158"/>
      <c r="B612" s="98" t="s">
        <v>1794</v>
      </c>
      <c r="C612" s="98" t="s">
        <v>1794</v>
      </c>
      <c r="D612" s="191">
        <v>0</v>
      </c>
    </row>
    <row r="613" spans="1:4">
      <c r="A613" s="158"/>
      <c r="B613" s="98" t="s">
        <v>768</v>
      </c>
      <c r="C613" s="98" t="s">
        <v>768</v>
      </c>
      <c r="D613" s="191">
        <v>0</v>
      </c>
    </row>
    <row r="614" spans="1:4">
      <c r="A614" s="158"/>
      <c r="B614" s="98" t="s">
        <v>375</v>
      </c>
      <c r="C614" s="98" t="s">
        <v>375</v>
      </c>
      <c r="D614" s="191">
        <v>0</v>
      </c>
    </row>
    <row r="615" spans="1:4">
      <c r="A615" s="158"/>
      <c r="B615" s="98" t="s">
        <v>775</v>
      </c>
      <c r="C615" s="98" t="s">
        <v>775</v>
      </c>
      <c r="D615" s="191">
        <v>0</v>
      </c>
    </row>
    <row r="616" spans="1:4">
      <c r="A616" s="158"/>
      <c r="B616" s="98" t="s">
        <v>1669</v>
      </c>
      <c r="C616" s="98" t="s">
        <v>1669</v>
      </c>
      <c r="D616" s="191">
        <v>0</v>
      </c>
    </row>
    <row r="617" spans="1:4">
      <c r="A617" s="158"/>
      <c r="B617" s="98" t="s">
        <v>1751</v>
      </c>
      <c r="C617" s="98" t="s">
        <v>1751</v>
      </c>
      <c r="D617" s="191">
        <v>0</v>
      </c>
    </row>
    <row r="618" spans="1:4">
      <c r="A618" s="158"/>
      <c r="B618" s="98" t="s">
        <v>779</v>
      </c>
      <c r="C618" s="98" t="s">
        <v>779</v>
      </c>
      <c r="D618" s="191">
        <v>0</v>
      </c>
    </row>
    <row r="619" spans="1:4">
      <c r="A619" s="158"/>
      <c r="B619" s="98" t="s">
        <v>1587</v>
      </c>
      <c r="C619" s="98" t="s">
        <v>1588</v>
      </c>
      <c r="D619" s="191">
        <v>0</v>
      </c>
    </row>
    <row r="620" spans="1:4">
      <c r="A620" s="158"/>
      <c r="B620" s="98" t="s">
        <v>1490</v>
      </c>
      <c r="C620" s="98" t="s">
        <v>1490</v>
      </c>
      <c r="D620" s="191">
        <v>0</v>
      </c>
    </row>
    <row r="621" spans="1:4">
      <c r="A621" s="158"/>
      <c r="B621" s="98" t="s">
        <v>470</v>
      </c>
      <c r="C621" s="98" t="s">
        <v>470</v>
      </c>
      <c r="D621" s="191">
        <v>0</v>
      </c>
    </row>
    <row r="622" spans="1:4">
      <c r="A622" s="158"/>
      <c r="B622" s="98" t="s">
        <v>474</v>
      </c>
      <c r="C622" s="98" t="s">
        <v>474</v>
      </c>
      <c r="D622" s="191">
        <v>0</v>
      </c>
    </row>
    <row r="623" spans="1:4">
      <c r="A623" s="158"/>
      <c r="B623" s="98" t="s">
        <v>1788</v>
      </c>
      <c r="C623" s="98" t="s">
        <v>1788</v>
      </c>
      <c r="D623" s="191">
        <v>0</v>
      </c>
    </row>
    <row r="624" spans="1:4">
      <c r="A624" s="158"/>
      <c r="B624" s="98" t="s">
        <v>1884</v>
      </c>
      <c r="C624" s="98" t="s">
        <v>1884</v>
      </c>
      <c r="D624" s="191">
        <v>0</v>
      </c>
    </row>
    <row r="625" spans="1:4">
      <c r="A625" s="158"/>
      <c r="B625" s="98" t="s">
        <v>1854</v>
      </c>
      <c r="C625" s="98" t="s">
        <v>1854</v>
      </c>
      <c r="D625" s="191">
        <v>0</v>
      </c>
    </row>
    <row r="626" spans="1:4">
      <c r="A626" s="158"/>
      <c r="B626" s="98" t="s">
        <v>1551</v>
      </c>
      <c r="C626" s="98" t="s">
        <v>1551</v>
      </c>
      <c r="D626" s="191">
        <v>0</v>
      </c>
    </row>
    <row r="627" spans="1:4">
      <c r="A627" s="158"/>
      <c r="B627" s="98" t="s">
        <v>1450</v>
      </c>
      <c r="C627" s="98" t="s">
        <v>1450</v>
      </c>
      <c r="D627" s="191">
        <v>0</v>
      </c>
    </row>
    <row r="628" spans="1:4">
      <c r="A628" s="158"/>
      <c r="B628" s="98" t="s">
        <v>1658</v>
      </c>
      <c r="C628" s="98" t="s">
        <v>1658</v>
      </c>
      <c r="D628" s="191">
        <v>0</v>
      </c>
    </row>
    <row r="629" spans="1:4">
      <c r="A629" s="158"/>
      <c r="B629" s="98" t="s">
        <v>376</v>
      </c>
      <c r="C629" s="98" t="s">
        <v>376</v>
      </c>
      <c r="D629" s="191">
        <v>0</v>
      </c>
    </row>
    <row r="630" spans="1:4">
      <c r="A630" s="158"/>
      <c r="B630" s="98" t="s">
        <v>377</v>
      </c>
      <c r="C630" s="98" t="s">
        <v>377</v>
      </c>
      <c r="D630" s="191">
        <v>0</v>
      </c>
    </row>
    <row r="631" spans="1:4">
      <c r="A631" s="158"/>
      <c r="B631" s="98" t="s">
        <v>478</v>
      </c>
      <c r="C631" s="98" t="s">
        <v>478</v>
      </c>
      <c r="D631" s="191">
        <v>0</v>
      </c>
    </row>
    <row r="632" spans="1:4">
      <c r="A632" s="158"/>
      <c r="B632" s="98" t="s">
        <v>1790</v>
      </c>
      <c r="C632" s="98" t="s">
        <v>1790</v>
      </c>
      <c r="D632" s="191">
        <v>0</v>
      </c>
    </row>
    <row r="633" spans="1:4">
      <c r="A633" s="158"/>
      <c r="B633" s="98" t="s">
        <v>1505</v>
      </c>
      <c r="C633" s="98" t="s">
        <v>1505</v>
      </c>
      <c r="D633" s="191">
        <v>0</v>
      </c>
    </row>
    <row r="634" spans="1:4">
      <c r="A634" s="158"/>
      <c r="B634" s="98" t="s">
        <v>1709</v>
      </c>
      <c r="C634" s="98" t="s">
        <v>1709</v>
      </c>
      <c r="D634" s="191">
        <v>0</v>
      </c>
    </row>
    <row r="635" spans="1:4">
      <c r="A635" s="158"/>
      <c r="B635" s="98" t="s">
        <v>1597</v>
      </c>
      <c r="C635" s="98" t="s">
        <v>1597</v>
      </c>
      <c r="D635" s="191">
        <v>0</v>
      </c>
    </row>
    <row r="636" spans="1:4">
      <c r="A636" s="158"/>
      <c r="B636" s="98" t="s">
        <v>898</v>
      </c>
      <c r="C636" s="98" t="s">
        <v>898</v>
      </c>
      <c r="D636" s="191">
        <v>0</v>
      </c>
    </row>
    <row r="637" spans="1:4">
      <c r="A637" s="158"/>
      <c r="B637" s="98" t="s">
        <v>901</v>
      </c>
      <c r="C637" s="98" t="s">
        <v>901</v>
      </c>
      <c r="D637" s="191">
        <v>0</v>
      </c>
    </row>
    <row r="638" spans="1:4">
      <c r="A638" s="158"/>
      <c r="B638" s="98" t="s">
        <v>1599</v>
      </c>
      <c r="C638" s="98" t="s">
        <v>1600</v>
      </c>
      <c r="D638" s="191">
        <v>3</v>
      </c>
    </row>
    <row r="639" spans="1:4">
      <c r="A639" s="158"/>
      <c r="B639" s="98" t="s">
        <v>1787</v>
      </c>
      <c r="C639" s="98" t="s">
        <v>1787</v>
      </c>
      <c r="D639" s="191">
        <v>0</v>
      </c>
    </row>
    <row r="640" spans="1:4">
      <c r="A640" s="158"/>
      <c r="B640" s="98" t="s">
        <v>919</v>
      </c>
      <c r="C640" s="98" t="s">
        <v>919</v>
      </c>
      <c r="D640" s="191">
        <v>0</v>
      </c>
    </row>
    <row r="641" spans="1:4">
      <c r="A641" s="158"/>
      <c r="B641" s="98" t="s">
        <v>1515</v>
      </c>
      <c r="C641" s="98" t="s">
        <v>1515</v>
      </c>
      <c r="D641" s="191">
        <v>0</v>
      </c>
    </row>
    <row r="642" spans="1:4">
      <c r="A642" s="158"/>
      <c r="B642" s="98" t="s">
        <v>379</v>
      </c>
      <c r="C642" s="98" t="s">
        <v>379</v>
      </c>
      <c r="D642" s="191">
        <v>0</v>
      </c>
    </row>
    <row r="643" spans="1:4">
      <c r="A643" s="158"/>
      <c r="B643" s="98" t="s">
        <v>1673</v>
      </c>
      <c r="C643" s="98" t="s">
        <v>1673</v>
      </c>
      <c r="D643" s="191">
        <v>0</v>
      </c>
    </row>
    <row r="644" spans="1:4">
      <c r="A644" s="158"/>
      <c r="B644" s="98" t="s">
        <v>1815</v>
      </c>
      <c r="C644" s="98" t="s">
        <v>1815</v>
      </c>
      <c r="D644" s="191">
        <v>0</v>
      </c>
    </row>
    <row r="645" spans="1:4">
      <c r="A645" s="158"/>
      <c r="B645" s="98" t="s">
        <v>380</v>
      </c>
      <c r="C645" s="98" t="s">
        <v>380</v>
      </c>
      <c r="D645" s="191">
        <v>0</v>
      </c>
    </row>
    <row r="646" spans="1:4">
      <c r="A646" s="158"/>
      <c r="B646" s="98" t="s">
        <v>1778</v>
      </c>
      <c r="C646" s="98" t="s">
        <v>1778</v>
      </c>
      <c r="D646" s="191">
        <v>0</v>
      </c>
    </row>
    <row r="647" spans="1:4">
      <c r="A647" s="158"/>
      <c r="B647" s="98" t="s">
        <v>381</v>
      </c>
      <c r="C647" s="98" t="s">
        <v>381</v>
      </c>
      <c r="D647" s="191">
        <v>0</v>
      </c>
    </row>
    <row r="648" spans="1:4">
      <c r="A648" s="158"/>
      <c r="B648" s="98" t="s">
        <v>1540</v>
      </c>
      <c r="C648" s="98" t="s">
        <v>1540</v>
      </c>
      <c r="D648" s="191">
        <v>0</v>
      </c>
    </row>
    <row r="649" spans="1:4">
      <c r="A649" s="158"/>
      <c r="B649" s="98" t="s">
        <v>1740</v>
      </c>
      <c r="C649" s="98" t="s">
        <v>1740</v>
      </c>
      <c r="D649" s="191">
        <v>0</v>
      </c>
    </row>
    <row r="650" spans="1:4">
      <c r="A650" s="158"/>
      <c r="B650" s="98" t="s">
        <v>1556</v>
      </c>
      <c r="C650" s="98" t="s">
        <v>1557</v>
      </c>
      <c r="D650" s="191">
        <v>3</v>
      </c>
    </row>
    <row r="651" spans="1:4">
      <c r="A651" s="158"/>
      <c r="B651" s="98" t="s">
        <v>1714</v>
      </c>
      <c r="C651" s="98" t="s">
        <v>1714</v>
      </c>
      <c r="D651" s="191">
        <v>0</v>
      </c>
    </row>
    <row r="652" spans="1:4">
      <c r="A652" s="159"/>
      <c r="B652" s="98" t="s">
        <v>1502</v>
      </c>
      <c r="C652" s="98" t="s">
        <v>1502</v>
      </c>
      <c r="D652" s="191">
        <v>0</v>
      </c>
    </row>
  </sheetData>
  <sortState ref="B562:C652">
    <sortCondition ref="B562:B652"/>
  </sortState>
  <phoneticPr fontId="1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opLeftCell="A53" workbookViewId="0">
      <selection activeCell="A98" sqref="A98"/>
    </sheetView>
  </sheetViews>
  <sheetFormatPr baseColWidth="10" defaultRowHeight="15"/>
  <cols>
    <col min="1" max="1" width="30.28515625" customWidth="1"/>
    <col min="2" max="2" width="13.85546875" customWidth="1"/>
    <col min="3" max="4" width="10.85546875" style="116"/>
  </cols>
  <sheetData>
    <row r="1" spans="1:4" ht="63">
      <c r="A1" s="117" t="s">
        <v>192</v>
      </c>
      <c r="B1" s="118" t="s">
        <v>193</v>
      </c>
      <c r="C1" s="118" t="s">
        <v>482</v>
      </c>
      <c r="D1" s="118" t="s">
        <v>1116</v>
      </c>
    </row>
    <row r="2" spans="1:4" ht="15.75">
      <c r="A2" s="125" t="s">
        <v>120</v>
      </c>
      <c r="B2" s="126">
        <v>3</v>
      </c>
      <c r="C2" s="127">
        <f t="shared" ref="C2:C33" si="0">1297/100*B2/100</f>
        <v>0.38910000000000006</v>
      </c>
      <c r="D2" s="128">
        <v>1</v>
      </c>
    </row>
    <row r="3" spans="1:4" ht="15.75">
      <c r="A3" s="195" t="s">
        <v>90</v>
      </c>
      <c r="B3" s="196">
        <v>51</v>
      </c>
      <c r="C3" s="197">
        <f t="shared" si="0"/>
        <v>6.6147</v>
      </c>
      <c r="D3" s="196">
        <v>0</v>
      </c>
    </row>
    <row r="4" spans="1:4" ht="15.75">
      <c r="A4" s="125" t="s">
        <v>158</v>
      </c>
      <c r="B4" s="126">
        <v>7</v>
      </c>
      <c r="C4" s="127">
        <f t="shared" si="0"/>
        <v>0.90790000000000004</v>
      </c>
      <c r="D4" s="128">
        <v>1</v>
      </c>
    </row>
    <row r="5" spans="1:4" ht="15.75">
      <c r="A5" s="125" t="s">
        <v>160</v>
      </c>
      <c r="B5" s="126">
        <v>1</v>
      </c>
      <c r="C5" s="127">
        <f t="shared" si="0"/>
        <v>0.12970000000000001</v>
      </c>
      <c r="D5" s="128">
        <v>3</v>
      </c>
    </row>
    <row r="6" spans="1:4" ht="15.75">
      <c r="A6" s="195" t="s">
        <v>91</v>
      </c>
      <c r="B6" s="196">
        <v>126</v>
      </c>
      <c r="C6" s="197">
        <f t="shared" si="0"/>
        <v>16.342200000000002</v>
      </c>
      <c r="D6" s="196">
        <v>0</v>
      </c>
    </row>
    <row r="7" spans="1:4" ht="15.75">
      <c r="A7" s="125" t="s">
        <v>127</v>
      </c>
      <c r="B7" s="126">
        <v>2</v>
      </c>
      <c r="C7" s="127">
        <f t="shared" si="0"/>
        <v>0.25940000000000002</v>
      </c>
      <c r="D7" s="128">
        <v>2</v>
      </c>
    </row>
    <row r="8" spans="1:4" ht="15.75">
      <c r="A8" s="125" t="s">
        <v>126</v>
      </c>
      <c r="B8" s="126">
        <v>3</v>
      </c>
      <c r="C8" s="127">
        <f t="shared" si="0"/>
        <v>0.38910000000000006</v>
      </c>
      <c r="D8" s="128">
        <v>1</v>
      </c>
    </row>
    <row r="9" spans="1:4" ht="15.75">
      <c r="A9" s="195" t="s">
        <v>178</v>
      </c>
      <c r="B9" s="196">
        <v>27</v>
      </c>
      <c r="C9" s="197">
        <f t="shared" si="0"/>
        <v>3.5019</v>
      </c>
      <c r="D9" s="196">
        <v>0</v>
      </c>
    </row>
    <row r="10" spans="1:4" ht="15.75">
      <c r="A10" s="195" t="s">
        <v>117</v>
      </c>
      <c r="B10" s="196">
        <v>17</v>
      </c>
      <c r="C10" s="197">
        <f t="shared" si="0"/>
        <v>2.2049000000000003</v>
      </c>
      <c r="D10" s="196">
        <v>0</v>
      </c>
    </row>
    <row r="11" spans="1:4" ht="15.75">
      <c r="A11" s="195" t="s">
        <v>68</v>
      </c>
      <c r="B11" s="196">
        <v>12</v>
      </c>
      <c r="C11" s="197">
        <f t="shared" si="0"/>
        <v>1.5564000000000002</v>
      </c>
      <c r="D11" s="196">
        <v>0</v>
      </c>
    </row>
    <row r="12" spans="1:4" ht="15.75">
      <c r="A12" s="125" t="s">
        <v>143</v>
      </c>
      <c r="B12" s="126">
        <v>3</v>
      </c>
      <c r="C12" s="127">
        <f t="shared" si="0"/>
        <v>0.38910000000000006</v>
      </c>
      <c r="D12" s="128">
        <v>1</v>
      </c>
    </row>
    <row r="13" spans="1:4" ht="15.75">
      <c r="A13" s="125" t="s">
        <v>69</v>
      </c>
      <c r="B13" s="196">
        <v>10</v>
      </c>
      <c r="C13" s="197">
        <f t="shared" si="0"/>
        <v>1.2970000000000002</v>
      </c>
      <c r="D13" s="196">
        <v>0</v>
      </c>
    </row>
    <row r="14" spans="1:4" ht="15.75">
      <c r="A14" s="125" t="s">
        <v>162</v>
      </c>
      <c r="B14" s="126">
        <v>1</v>
      </c>
      <c r="C14" s="127">
        <f t="shared" si="0"/>
        <v>0.12970000000000001</v>
      </c>
      <c r="D14" s="128">
        <v>3</v>
      </c>
    </row>
    <row r="15" spans="1:4" ht="15.75">
      <c r="A15" s="125" t="s">
        <v>94</v>
      </c>
      <c r="B15" s="126">
        <v>1</v>
      </c>
      <c r="C15" s="127">
        <f t="shared" si="0"/>
        <v>0.12970000000000001</v>
      </c>
      <c r="D15" s="128">
        <v>3</v>
      </c>
    </row>
    <row r="16" spans="1:4" ht="15.75">
      <c r="A16" s="125" t="s">
        <v>1991</v>
      </c>
      <c r="B16" s="126">
        <v>1</v>
      </c>
      <c r="C16" s="127">
        <f t="shared" si="0"/>
        <v>0.12970000000000001</v>
      </c>
      <c r="D16" s="128">
        <v>3</v>
      </c>
    </row>
    <row r="17" spans="1:4" ht="15.75">
      <c r="A17" s="195" t="s">
        <v>83</v>
      </c>
      <c r="B17" s="196">
        <v>13</v>
      </c>
      <c r="C17" s="197">
        <f t="shared" si="0"/>
        <v>1.6861000000000002</v>
      </c>
      <c r="D17" s="196">
        <v>0</v>
      </c>
    </row>
    <row r="18" spans="1:4" ht="15.75">
      <c r="A18" s="125" t="s">
        <v>131</v>
      </c>
      <c r="B18" s="126">
        <v>1</v>
      </c>
      <c r="C18" s="127">
        <f t="shared" si="0"/>
        <v>0.12970000000000001</v>
      </c>
      <c r="D18" s="128">
        <v>3</v>
      </c>
    </row>
    <row r="19" spans="1:4" ht="15.75">
      <c r="A19" s="195" t="s">
        <v>99</v>
      </c>
      <c r="B19" s="196">
        <v>17</v>
      </c>
      <c r="C19" s="197">
        <f t="shared" si="0"/>
        <v>2.2049000000000003</v>
      </c>
      <c r="D19" s="196">
        <v>0</v>
      </c>
    </row>
    <row r="20" spans="1:4" ht="15.75">
      <c r="A20" s="125" t="s">
        <v>86</v>
      </c>
      <c r="B20" s="126">
        <v>4</v>
      </c>
      <c r="C20" s="127">
        <f t="shared" si="0"/>
        <v>0.51880000000000004</v>
      </c>
      <c r="D20" s="128">
        <v>1</v>
      </c>
    </row>
    <row r="21" spans="1:4" ht="15.75">
      <c r="A21" s="125" t="s">
        <v>111</v>
      </c>
      <c r="B21" s="126">
        <v>6</v>
      </c>
      <c r="C21" s="127">
        <f t="shared" si="0"/>
        <v>0.77820000000000011</v>
      </c>
      <c r="D21" s="128">
        <v>1</v>
      </c>
    </row>
    <row r="22" spans="1:4" ht="15.75">
      <c r="A22" s="125" t="s">
        <v>152</v>
      </c>
      <c r="B22" s="126">
        <v>1</v>
      </c>
      <c r="C22" s="127">
        <f t="shared" si="0"/>
        <v>0.12970000000000001</v>
      </c>
      <c r="D22" s="128">
        <v>3</v>
      </c>
    </row>
    <row r="23" spans="1:4" ht="15.75">
      <c r="A23" s="195" t="s">
        <v>189</v>
      </c>
      <c r="B23" s="196">
        <v>18</v>
      </c>
      <c r="C23" s="197">
        <f t="shared" si="0"/>
        <v>2.3346</v>
      </c>
      <c r="D23" s="196">
        <v>0</v>
      </c>
    </row>
    <row r="24" spans="1:4" ht="15.75">
      <c r="A24" s="195" t="s">
        <v>122</v>
      </c>
      <c r="B24" s="196">
        <v>66</v>
      </c>
      <c r="C24" s="197">
        <f t="shared" si="0"/>
        <v>8.5602000000000018</v>
      </c>
      <c r="D24" s="196">
        <v>0</v>
      </c>
    </row>
    <row r="25" spans="1:4" ht="15.75">
      <c r="A25" s="125" t="s">
        <v>150</v>
      </c>
      <c r="B25" s="126">
        <v>1</v>
      </c>
      <c r="C25" s="127">
        <f t="shared" si="0"/>
        <v>0.12970000000000001</v>
      </c>
      <c r="D25" s="128">
        <v>3</v>
      </c>
    </row>
    <row r="26" spans="1:4" ht="15.75">
      <c r="A26" s="125" t="s">
        <v>70</v>
      </c>
      <c r="B26" s="126">
        <v>3</v>
      </c>
      <c r="C26" s="127">
        <f t="shared" si="0"/>
        <v>0.38910000000000006</v>
      </c>
      <c r="D26" s="128">
        <v>1</v>
      </c>
    </row>
    <row r="27" spans="1:4" ht="15.75">
      <c r="A27" s="195" t="s">
        <v>125</v>
      </c>
      <c r="B27" s="196">
        <v>12</v>
      </c>
      <c r="C27" s="197">
        <f t="shared" si="0"/>
        <v>1.5564000000000002</v>
      </c>
      <c r="D27" s="196">
        <v>0</v>
      </c>
    </row>
    <row r="28" spans="1:4" ht="15.75">
      <c r="A28" s="125" t="s">
        <v>74</v>
      </c>
      <c r="B28" s="126">
        <v>5</v>
      </c>
      <c r="C28" s="127">
        <f t="shared" si="0"/>
        <v>0.64850000000000008</v>
      </c>
      <c r="D28" s="128">
        <v>1</v>
      </c>
    </row>
    <row r="29" spans="1:4" ht="15.75">
      <c r="A29" s="125" t="s">
        <v>119</v>
      </c>
      <c r="B29" s="126">
        <v>1</v>
      </c>
      <c r="C29" s="127">
        <f t="shared" si="0"/>
        <v>0.12970000000000001</v>
      </c>
      <c r="D29" s="128">
        <v>3</v>
      </c>
    </row>
    <row r="30" spans="1:4" ht="15.75">
      <c r="A30" s="195" t="s">
        <v>88</v>
      </c>
      <c r="B30" s="196">
        <v>11</v>
      </c>
      <c r="C30" s="197">
        <f t="shared" si="0"/>
        <v>1.4267000000000001</v>
      </c>
      <c r="D30" s="196">
        <v>0</v>
      </c>
    </row>
    <row r="31" spans="1:4" ht="15.75">
      <c r="A31" s="125" t="s">
        <v>1988</v>
      </c>
      <c r="B31" s="196">
        <v>8</v>
      </c>
      <c r="C31" s="197">
        <f t="shared" si="0"/>
        <v>1.0376000000000001</v>
      </c>
      <c r="D31" s="196">
        <v>0</v>
      </c>
    </row>
    <row r="32" spans="1:4" ht="15.75">
      <c r="A32" s="125" t="s">
        <v>124</v>
      </c>
      <c r="B32" s="126">
        <v>1</v>
      </c>
      <c r="C32" s="127">
        <f t="shared" si="0"/>
        <v>0.12970000000000001</v>
      </c>
      <c r="D32" s="128">
        <v>3</v>
      </c>
    </row>
    <row r="33" spans="1:4" ht="15.75">
      <c r="A33" s="125" t="s">
        <v>100</v>
      </c>
      <c r="B33" s="126">
        <v>1</v>
      </c>
      <c r="C33" s="127">
        <f t="shared" si="0"/>
        <v>0.12970000000000001</v>
      </c>
      <c r="D33" s="128">
        <v>3</v>
      </c>
    </row>
    <row r="34" spans="1:4" ht="15.75">
      <c r="A34" s="125" t="s">
        <v>142</v>
      </c>
      <c r="B34" s="126">
        <v>4</v>
      </c>
      <c r="C34" s="127">
        <f t="shared" ref="C34:C65" si="1">1297/100*B34/100</f>
        <v>0.51880000000000004</v>
      </c>
      <c r="D34" s="128">
        <v>1</v>
      </c>
    </row>
    <row r="35" spans="1:4" ht="15.75">
      <c r="A35" s="125" t="s">
        <v>169</v>
      </c>
      <c r="B35" s="126">
        <v>2</v>
      </c>
      <c r="C35" s="127">
        <f t="shared" si="1"/>
        <v>0.25940000000000002</v>
      </c>
      <c r="D35" s="128">
        <v>2</v>
      </c>
    </row>
    <row r="36" spans="1:4" ht="15.75">
      <c r="A36" s="125" t="s">
        <v>1989</v>
      </c>
      <c r="B36" s="196">
        <v>9</v>
      </c>
      <c r="C36" s="197">
        <f t="shared" si="1"/>
        <v>1.1673</v>
      </c>
      <c r="D36" s="196">
        <v>0</v>
      </c>
    </row>
    <row r="37" spans="1:4" ht="15.75">
      <c r="A37" s="195" t="s">
        <v>137</v>
      </c>
      <c r="B37" s="196">
        <v>20</v>
      </c>
      <c r="C37" s="197">
        <f t="shared" si="1"/>
        <v>2.5940000000000003</v>
      </c>
      <c r="D37" s="196">
        <v>0</v>
      </c>
    </row>
    <row r="38" spans="1:4" ht="15.75">
      <c r="A38" s="195" t="s">
        <v>110</v>
      </c>
      <c r="B38" s="196">
        <v>37</v>
      </c>
      <c r="C38" s="197">
        <f t="shared" si="1"/>
        <v>4.7989000000000006</v>
      </c>
      <c r="D38" s="196">
        <v>0</v>
      </c>
    </row>
    <row r="39" spans="1:4" ht="15.75">
      <c r="A39" s="125" t="s">
        <v>161</v>
      </c>
      <c r="B39" s="126">
        <v>1</v>
      </c>
      <c r="C39" s="127">
        <f t="shared" si="1"/>
        <v>0.12970000000000001</v>
      </c>
      <c r="D39" s="128">
        <v>3</v>
      </c>
    </row>
    <row r="40" spans="1:4" ht="15.75">
      <c r="A40" s="125" t="s">
        <v>80</v>
      </c>
      <c r="B40" s="126">
        <v>4</v>
      </c>
      <c r="C40" s="127">
        <f t="shared" si="1"/>
        <v>0.51880000000000004</v>
      </c>
      <c r="D40" s="128">
        <v>1</v>
      </c>
    </row>
    <row r="41" spans="1:4" ht="15.75">
      <c r="A41" s="129" t="s">
        <v>177</v>
      </c>
      <c r="B41" s="126">
        <v>1</v>
      </c>
      <c r="C41" s="127">
        <f t="shared" si="1"/>
        <v>0.12970000000000001</v>
      </c>
      <c r="D41" s="128">
        <v>3</v>
      </c>
    </row>
    <row r="42" spans="1:4" ht="15.75">
      <c r="A42" s="195" t="s">
        <v>87</v>
      </c>
      <c r="B42" s="196">
        <v>12</v>
      </c>
      <c r="C42" s="197">
        <f t="shared" si="1"/>
        <v>1.5564000000000002</v>
      </c>
      <c r="D42" s="196">
        <v>0</v>
      </c>
    </row>
    <row r="43" spans="1:4" ht="15.75">
      <c r="A43" s="125" t="s">
        <v>1992</v>
      </c>
      <c r="B43" s="126">
        <v>3</v>
      </c>
      <c r="C43" s="127">
        <f t="shared" si="1"/>
        <v>0.38910000000000006</v>
      </c>
      <c r="D43" s="128">
        <v>1</v>
      </c>
    </row>
    <row r="44" spans="1:4" ht="15.75">
      <c r="A44" s="125" t="s">
        <v>170</v>
      </c>
      <c r="B44" s="126">
        <v>1</v>
      </c>
      <c r="C44" s="127">
        <f t="shared" si="1"/>
        <v>0.12970000000000001</v>
      </c>
      <c r="D44" s="128">
        <v>3</v>
      </c>
    </row>
    <row r="45" spans="1:4" ht="15.75">
      <c r="A45" s="125" t="s">
        <v>1993</v>
      </c>
      <c r="B45" s="126">
        <v>1</v>
      </c>
      <c r="C45" s="127">
        <f t="shared" si="1"/>
        <v>0.12970000000000001</v>
      </c>
      <c r="D45" s="128">
        <v>3</v>
      </c>
    </row>
    <row r="46" spans="1:4" ht="15.75">
      <c r="A46" s="125" t="s">
        <v>129</v>
      </c>
      <c r="B46" s="196">
        <v>15</v>
      </c>
      <c r="C46" s="197">
        <f t="shared" si="1"/>
        <v>1.9455</v>
      </c>
      <c r="D46" s="196">
        <v>0</v>
      </c>
    </row>
    <row r="47" spans="1:4" ht="15.75">
      <c r="A47" s="129" t="s">
        <v>101</v>
      </c>
      <c r="B47" s="126">
        <v>1</v>
      </c>
      <c r="C47" s="127">
        <f t="shared" si="1"/>
        <v>0.12970000000000001</v>
      </c>
      <c r="D47" s="128">
        <v>3</v>
      </c>
    </row>
    <row r="48" spans="1:4" ht="15.75">
      <c r="A48" s="125" t="s">
        <v>184</v>
      </c>
      <c r="B48" s="126">
        <v>1</v>
      </c>
      <c r="C48" s="127">
        <f t="shared" si="1"/>
        <v>0.12970000000000001</v>
      </c>
      <c r="D48" s="128">
        <v>3</v>
      </c>
    </row>
    <row r="49" spans="1:4" ht="15.75">
      <c r="A49" s="125" t="s">
        <v>1990</v>
      </c>
      <c r="B49" s="126">
        <v>7</v>
      </c>
      <c r="C49" s="127">
        <f t="shared" si="1"/>
        <v>0.90790000000000004</v>
      </c>
      <c r="D49" s="128">
        <v>1</v>
      </c>
    </row>
    <row r="50" spans="1:4" ht="15.75">
      <c r="A50" s="125" t="s">
        <v>132</v>
      </c>
      <c r="B50" s="126">
        <v>1</v>
      </c>
      <c r="C50" s="127">
        <f t="shared" si="1"/>
        <v>0.12970000000000001</v>
      </c>
      <c r="D50" s="128">
        <v>3</v>
      </c>
    </row>
    <row r="51" spans="1:4" ht="15.75">
      <c r="A51" s="125" t="s">
        <v>112</v>
      </c>
      <c r="B51" s="126">
        <v>1</v>
      </c>
      <c r="C51" s="127">
        <f t="shared" si="1"/>
        <v>0.12970000000000001</v>
      </c>
      <c r="D51" s="128">
        <v>3</v>
      </c>
    </row>
    <row r="52" spans="1:4" ht="15.75">
      <c r="A52" s="125" t="s">
        <v>156</v>
      </c>
      <c r="B52" s="126">
        <v>4</v>
      </c>
      <c r="C52" s="127">
        <f t="shared" si="1"/>
        <v>0.51880000000000004</v>
      </c>
      <c r="D52" s="128">
        <v>1</v>
      </c>
    </row>
    <row r="53" spans="1:4" ht="15.75">
      <c r="A53" s="129" t="s">
        <v>173</v>
      </c>
      <c r="B53" s="126">
        <v>2</v>
      </c>
      <c r="C53" s="127">
        <f t="shared" si="1"/>
        <v>0.25940000000000002</v>
      </c>
      <c r="D53" s="128">
        <v>2</v>
      </c>
    </row>
    <row r="54" spans="1:4" ht="15.75">
      <c r="A54" s="125" t="s">
        <v>159</v>
      </c>
      <c r="B54" s="126">
        <v>1</v>
      </c>
      <c r="C54" s="127">
        <f t="shared" si="1"/>
        <v>0.12970000000000001</v>
      </c>
      <c r="D54" s="128">
        <v>3</v>
      </c>
    </row>
    <row r="55" spans="1:4" ht="15.75">
      <c r="A55" s="125" t="s">
        <v>153</v>
      </c>
      <c r="B55" s="126">
        <v>1</v>
      </c>
      <c r="C55" s="127">
        <f t="shared" si="1"/>
        <v>0.12970000000000001</v>
      </c>
      <c r="D55" s="128">
        <v>3</v>
      </c>
    </row>
    <row r="56" spans="1:4" ht="15.75">
      <c r="A56" s="125" t="s">
        <v>135</v>
      </c>
      <c r="B56" s="126">
        <v>2</v>
      </c>
      <c r="C56" s="127">
        <f t="shared" si="1"/>
        <v>0.25940000000000002</v>
      </c>
      <c r="D56" s="128">
        <v>2</v>
      </c>
    </row>
    <row r="57" spans="1:4" ht="15.75">
      <c r="A57" s="125" t="s">
        <v>92</v>
      </c>
      <c r="B57" s="126">
        <v>2</v>
      </c>
      <c r="C57" s="127">
        <f t="shared" si="1"/>
        <v>0.25940000000000002</v>
      </c>
      <c r="D57" s="128">
        <v>2</v>
      </c>
    </row>
    <row r="58" spans="1:4" ht="15.75">
      <c r="A58" s="125" t="s">
        <v>190</v>
      </c>
      <c r="B58" s="126">
        <v>6</v>
      </c>
      <c r="C58" s="127">
        <f t="shared" si="1"/>
        <v>0.77820000000000011</v>
      </c>
      <c r="D58" s="128">
        <v>1</v>
      </c>
    </row>
    <row r="59" spans="1:4" ht="15.75">
      <c r="A59" s="125" t="s">
        <v>113</v>
      </c>
      <c r="B59" s="126">
        <v>1</v>
      </c>
      <c r="C59" s="127">
        <f t="shared" si="1"/>
        <v>0.12970000000000001</v>
      </c>
      <c r="D59" s="128">
        <v>3</v>
      </c>
    </row>
    <row r="60" spans="1:4" ht="15.75">
      <c r="A60" s="125" t="s">
        <v>154</v>
      </c>
      <c r="B60" s="126">
        <v>1</v>
      </c>
      <c r="C60" s="127">
        <f t="shared" si="1"/>
        <v>0.12970000000000001</v>
      </c>
      <c r="D60" s="128">
        <v>3</v>
      </c>
    </row>
    <row r="61" spans="1:4" ht="15.75">
      <c r="A61" s="125" t="s">
        <v>133</v>
      </c>
      <c r="B61" s="126">
        <v>1</v>
      </c>
      <c r="C61" s="127">
        <f t="shared" si="1"/>
        <v>0.12970000000000001</v>
      </c>
      <c r="D61" s="128">
        <v>3</v>
      </c>
    </row>
    <row r="62" spans="1:4" ht="15.75">
      <c r="A62" s="125" t="s">
        <v>186</v>
      </c>
      <c r="B62" s="126">
        <v>2</v>
      </c>
      <c r="C62" s="127">
        <f t="shared" si="1"/>
        <v>0.25940000000000002</v>
      </c>
      <c r="D62" s="128">
        <v>2</v>
      </c>
    </row>
    <row r="63" spans="1:4" ht="15.75">
      <c r="A63" s="195" t="s">
        <v>98</v>
      </c>
      <c r="B63" s="196">
        <v>59</v>
      </c>
      <c r="C63" s="197">
        <f t="shared" si="1"/>
        <v>7.6523000000000003</v>
      </c>
      <c r="D63" s="196">
        <v>0</v>
      </c>
    </row>
    <row r="64" spans="1:4" ht="15.75">
      <c r="A64" s="195" t="s">
        <v>71</v>
      </c>
      <c r="B64" s="196">
        <v>22</v>
      </c>
      <c r="C64" s="197">
        <f t="shared" si="1"/>
        <v>2.8534000000000002</v>
      </c>
      <c r="D64" s="196">
        <v>0</v>
      </c>
    </row>
    <row r="65" spans="1:4" ht="15.75">
      <c r="A65" s="125" t="s">
        <v>176</v>
      </c>
      <c r="B65" s="126">
        <v>3</v>
      </c>
      <c r="C65" s="127">
        <f t="shared" si="1"/>
        <v>0.38910000000000006</v>
      </c>
      <c r="D65" s="128">
        <v>1</v>
      </c>
    </row>
    <row r="66" spans="1:4" ht="15.75">
      <c r="A66" s="195" t="s">
        <v>1138</v>
      </c>
      <c r="B66" s="196">
        <v>36</v>
      </c>
      <c r="C66" s="197">
        <f t="shared" ref="C66:C97" si="2">1297/100*B66/100</f>
        <v>4.6692</v>
      </c>
      <c r="D66" s="196">
        <v>0</v>
      </c>
    </row>
    <row r="67" spans="1:4" ht="15.75">
      <c r="A67" s="198" t="s">
        <v>1994</v>
      </c>
      <c r="B67" s="128">
        <v>1</v>
      </c>
      <c r="C67" s="127">
        <f t="shared" si="2"/>
        <v>0.12970000000000001</v>
      </c>
      <c r="D67" s="128">
        <v>3</v>
      </c>
    </row>
    <row r="68" spans="1:4" ht="15.75">
      <c r="A68" s="125" t="s">
        <v>157</v>
      </c>
      <c r="B68" s="126">
        <v>1</v>
      </c>
      <c r="C68" s="127">
        <f t="shared" si="2"/>
        <v>0.12970000000000001</v>
      </c>
      <c r="D68" s="128">
        <v>3</v>
      </c>
    </row>
    <row r="69" spans="1:4" ht="15.75">
      <c r="A69" s="125" t="s">
        <v>188</v>
      </c>
      <c r="B69" s="126">
        <v>1</v>
      </c>
      <c r="C69" s="127">
        <f t="shared" si="2"/>
        <v>0.12970000000000001</v>
      </c>
      <c r="D69" s="128">
        <v>3</v>
      </c>
    </row>
    <row r="70" spans="1:4" ht="15.75">
      <c r="A70" s="125" t="s">
        <v>174</v>
      </c>
      <c r="B70" s="126">
        <v>2</v>
      </c>
      <c r="C70" s="127">
        <f t="shared" si="2"/>
        <v>0.25940000000000002</v>
      </c>
      <c r="D70" s="128">
        <v>2</v>
      </c>
    </row>
    <row r="71" spans="1:4" ht="15.75">
      <c r="A71" s="125" t="s">
        <v>174</v>
      </c>
      <c r="B71" s="126">
        <v>1</v>
      </c>
      <c r="C71" s="127">
        <f t="shared" si="2"/>
        <v>0.12970000000000001</v>
      </c>
      <c r="D71" s="128">
        <v>3</v>
      </c>
    </row>
    <row r="72" spans="1:4" ht="15.75">
      <c r="A72" s="125" t="s">
        <v>134</v>
      </c>
      <c r="B72" s="126">
        <v>1</v>
      </c>
      <c r="C72" s="127">
        <f t="shared" si="2"/>
        <v>0.12970000000000001</v>
      </c>
      <c r="D72" s="128">
        <v>3</v>
      </c>
    </row>
    <row r="73" spans="1:4" ht="15.75">
      <c r="A73" s="125" t="s">
        <v>123</v>
      </c>
      <c r="B73" s="196">
        <v>10</v>
      </c>
      <c r="C73" s="197">
        <f t="shared" si="2"/>
        <v>1.2970000000000002</v>
      </c>
      <c r="D73" s="196">
        <v>0</v>
      </c>
    </row>
    <row r="74" spans="1:4" ht="15.75">
      <c r="A74" s="125" t="s">
        <v>155</v>
      </c>
      <c r="B74" s="126">
        <v>4</v>
      </c>
      <c r="C74" s="127">
        <f t="shared" si="2"/>
        <v>0.51880000000000004</v>
      </c>
      <c r="D74" s="128">
        <v>1</v>
      </c>
    </row>
    <row r="75" spans="1:4" ht="15.75">
      <c r="A75" s="195" t="s">
        <v>175</v>
      </c>
      <c r="B75" s="196">
        <v>94</v>
      </c>
      <c r="C75" s="197">
        <f t="shared" si="2"/>
        <v>12.191800000000001</v>
      </c>
      <c r="D75" s="196">
        <v>0</v>
      </c>
    </row>
    <row r="76" spans="1:4" ht="15.75">
      <c r="A76" s="125" t="s">
        <v>168</v>
      </c>
      <c r="B76" s="126">
        <v>7</v>
      </c>
      <c r="C76" s="127">
        <f t="shared" si="2"/>
        <v>0.90790000000000004</v>
      </c>
      <c r="D76" s="128">
        <v>1</v>
      </c>
    </row>
    <row r="77" spans="1:4" ht="15.75">
      <c r="A77" s="125" t="s">
        <v>75</v>
      </c>
      <c r="B77" s="126">
        <v>1</v>
      </c>
      <c r="C77" s="127">
        <f t="shared" si="2"/>
        <v>0.12970000000000001</v>
      </c>
      <c r="D77" s="128">
        <v>3</v>
      </c>
    </row>
    <row r="78" spans="1:4" ht="15.75">
      <c r="A78" s="125" t="s">
        <v>185</v>
      </c>
      <c r="B78" s="126">
        <v>1</v>
      </c>
      <c r="C78" s="127">
        <f t="shared" si="2"/>
        <v>0.12970000000000001</v>
      </c>
      <c r="D78" s="128">
        <v>3</v>
      </c>
    </row>
    <row r="79" spans="1:4" ht="15.75">
      <c r="A79" s="195" t="s">
        <v>151</v>
      </c>
      <c r="B79" s="196">
        <v>28</v>
      </c>
      <c r="C79" s="197">
        <f t="shared" si="2"/>
        <v>3.6316000000000002</v>
      </c>
      <c r="D79" s="196">
        <v>0</v>
      </c>
    </row>
    <row r="80" spans="1:4" ht="15.75">
      <c r="A80" s="125" t="s">
        <v>147</v>
      </c>
      <c r="B80" s="126">
        <v>1</v>
      </c>
      <c r="C80" s="127">
        <f t="shared" si="2"/>
        <v>0.12970000000000001</v>
      </c>
      <c r="D80" s="128">
        <v>3</v>
      </c>
    </row>
    <row r="81" spans="1:4" ht="15.75">
      <c r="A81" s="195" t="s">
        <v>76</v>
      </c>
      <c r="B81" s="196">
        <v>18</v>
      </c>
      <c r="C81" s="197">
        <f t="shared" si="2"/>
        <v>2.3346</v>
      </c>
      <c r="D81" s="196">
        <v>0</v>
      </c>
    </row>
    <row r="82" spans="1:4" ht="15.75">
      <c r="A82" s="125" t="s">
        <v>115</v>
      </c>
      <c r="B82" s="126">
        <v>3</v>
      </c>
      <c r="C82" s="127">
        <f t="shared" si="2"/>
        <v>0.38910000000000006</v>
      </c>
      <c r="D82" s="128">
        <v>1</v>
      </c>
    </row>
    <row r="83" spans="1:4" ht="15.75">
      <c r="A83" s="195" t="s">
        <v>118</v>
      </c>
      <c r="B83" s="196">
        <v>14</v>
      </c>
      <c r="C83" s="197">
        <f t="shared" si="2"/>
        <v>1.8158000000000001</v>
      </c>
      <c r="D83" s="196">
        <v>0</v>
      </c>
    </row>
    <row r="84" spans="1:4" ht="15.75">
      <c r="A84" s="195" t="s">
        <v>181</v>
      </c>
      <c r="B84" s="196">
        <v>24</v>
      </c>
      <c r="C84" s="197">
        <f t="shared" si="2"/>
        <v>3.1128000000000005</v>
      </c>
      <c r="D84" s="196">
        <v>0</v>
      </c>
    </row>
    <row r="85" spans="1:4" ht="15.75">
      <c r="A85" s="125" t="s">
        <v>149</v>
      </c>
      <c r="B85" s="126">
        <v>1</v>
      </c>
      <c r="C85" s="127">
        <f t="shared" si="2"/>
        <v>0.12970000000000001</v>
      </c>
      <c r="D85" s="128">
        <v>3</v>
      </c>
    </row>
    <row r="86" spans="1:4" ht="15.75">
      <c r="A86" s="129" t="s">
        <v>106</v>
      </c>
      <c r="B86" s="126">
        <v>6</v>
      </c>
      <c r="C86" s="127">
        <f t="shared" si="2"/>
        <v>0.77820000000000011</v>
      </c>
      <c r="D86" s="128">
        <v>1</v>
      </c>
    </row>
    <row r="87" spans="1:4" ht="15.75">
      <c r="A87" s="125" t="s">
        <v>2119</v>
      </c>
      <c r="B87" s="126">
        <v>3</v>
      </c>
      <c r="C87" s="127">
        <f t="shared" si="2"/>
        <v>0.38910000000000006</v>
      </c>
      <c r="D87" s="128">
        <v>1</v>
      </c>
    </row>
    <row r="88" spans="1:4" ht="15.75">
      <c r="A88" s="125" t="s">
        <v>105</v>
      </c>
      <c r="B88" s="126">
        <v>1</v>
      </c>
      <c r="C88" s="127">
        <f t="shared" si="2"/>
        <v>0.12970000000000001</v>
      </c>
      <c r="D88" s="128">
        <v>3</v>
      </c>
    </row>
    <row r="89" spans="1:4" ht="15.75">
      <c r="A89" s="125" t="s">
        <v>166</v>
      </c>
      <c r="B89" s="126">
        <v>1</v>
      </c>
      <c r="C89" s="127">
        <f t="shared" si="2"/>
        <v>0.12970000000000001</v>
      </c>
      <c r="D89" s="128">
        <v>3</v>
      </c>
    </row>
    <row r="90" spans="1:4" ht="15.75">
      <c r="A90" s="125" t="s">
        <v>182</v>
      </c>
      <c r="B90" s="126">
        <v>4</v>
      </c>
      <c r="C90" s="127">
        <f t="shared" si="2"/>
        <v>0.51880000000000004</v>
      </c>
      <c r="D90" s="128">
        <v>1</v>
      </c>
    </row>
    <row r="91" spans="1:4" ht="15.75">
      <c r="A91" s="195" t="s">
        <v>97</v>
      </c>
      <c r="B91" s="196">
        <v>32</v>
      </c>
      <c r="C91" s="197">
        <f t="shared" si="2"/>
        <v>4.1504000000000003</v>
      </c>
      <c r="D91" s="196">
        <v>0</v>
      </c>
    </row>
    <row r="92" spans="1:4" ht="15.75">
      <c r="A92" s="198" t="s">
        <v>1995</v>
      </c>
      <c r="B92" s="128">
        <v>1</v>
      </c>
      <c r="C92" s="127">
        <f t="shared" si="2"/>
        <v>0.12970000000000001</v>
      </c>
      <c r="D92" s="128">
        <v>3</v>
      </c>
    </row>
    <row r="93" spans="1:4" ht="15.75">
      <c r="A93" s="125" t="s">
        <v>77</v>
      </c>
      <c r="B93" s="126">
        <v>1</v>
      </c>
      <c r="C93" s="127">
        <f t="shared" si="2"/>
        <v>0.12970000000000001</v>
      </c>
      <c r="D93" s="128">
        <v>3</v>
      </c>
    </row>
    <row r="94" spans="1:4" ht="15.75">
      <c r="A94" s="125" t="s">
        <v>163</v>
      </c>
      <c r="B94" s="126">
        <v>1</v>
      </c>
      <c r="C94" s="127">
        <f t="shared" si="2"/>
        <v>0.12970000000000001</v>
      </c>
      <c r="D94" s="128">
        <v>3</v>
      </c>
    </row>
    <row r="95" spans="1:4" ht="15.75">
      <c r="A95" s="125" t="s">
        <v>191</v>
      </c>
      <c r="B95" s="126">
        <v>1</v>
      </c>
      <c r="C95" s="127">
        <f t="shared" si="2"/>
        <v>0.12970000000000001</v>
      </c>
      <c r="D95" s="128">
        <v>3</v>
      </c>
    </row>
    <row r="96" spans="1:4" ht="15.75">
      <c r="A96" s="125" t="s">
        <v>180</v>
      </c>
      <c r="B96" s="126">
        <v>1</v>
      </c>
      <c r="C96" s="127">
        <f t="shared" si="2"/>
        <v>0.12970000000000001</v>
      </c>
      <c r="D96" s="128">
        <v>3</v>
      </c>
    </row>
    <row r="97" spans="1:4" ht="15.75">
      <c r="A97" s="195" t="s">
        <v>144</v>
      </c>
      <c r="B97" s="196">
        <v>23</v>
      </c>
      <c r="C97" s="197">
        <f t="shared" si="2"/>
        <v>2.9830999999999999</v>
      </c>
      <c r="D97" s="196">
        <v>0</v>
      </c>
    </row>
    <row r="98" spans="1:4" ht="15.75">
      <c r="A98" s="125" t="s">
        <v>78</v>
      </c>
      <c r="B98" s="126">
        <v>5</v>
      </c>
      <c r="C98" s="127">
        <f t="shared" ref="C98:C129" si="3">1297/100*B98/100</f>
        <v>0.64850000000000008</v>
      </c>
      <c r="D98" s="128">
        <v>1</v>
      </c>
    </row>
    <row r="99" spans="1:4" ht="15.75">
      <c r="A99" s="125" t="s">
        <v>108</v>
      </c>
      <c r="B99" s="196">
        <v>9</v>
      </c>
      <c r="C99" s="197">
        <f t="shared" si="3"/>
        <v>1.1673</v>
      </c>
      <c r="D99" s="196">
        <v>0</v>
      </c>
    </row>
    <row r="100" spans="1:4" ht="15.75">
      <c r="A100" s="195" t="s">
        <v>116</v>
      </c>
      <c r="B100" s="196">
        <v>40</v>
      </c>
      <c r="C100" s="197">
        <f t="shared" si="3"/>
        <v>5.1880000000000006</v>
      </c>
      <c r="D100" s="196">
        <v>0</v>
      </c>
    </row>
    <row r="101" spans="1:4" ht="15.75">
      <c r="A101" s="125" t="s">
        <v>72</v>
      </c>
      <c r="B101" s="126">
        <v>2</v>
      </c>
      <c r="C101" s="127">
        <f t="shared" si="3"/>
        <v>0.25940000000000002</v>
      </c>
      <c r="D101" s="128">
        <v>2</v>
      </c>
    </row>
    <row r="102" spans="1:4" ht="15.75">
      <c r="A102" s="125" t="s">
        <v>140</v>
      </c>
      <c r="B102" s="126">
        <v>6</v>
      </c>
      <c r="C102" s="127">
        <f t="shared" si="3"/>
        <v>0.77820000000000011</v>
      </c>
      <c r="D102" s="128">
        <v>1</v>
      </c>
    </row>
    <row r="103" spans="1:4" ht="15.75">
      <c r="A103" s="125" t="s">
        <v>1996</v>
      </c>
      <c r="B103" s="126">
        <v>1</v>
      </c>
      <c r="C103" s="127">
        <f t="shared" si="3"/>
        <v>0.12970000000000001</v>
      </c>
      <c r="D103" s="128">
        <v>3</v>
      </c>
    </row>
    <row r="104" spans="1:4" ht="15.75">
      <c r="A104" s="125" t="s">
        <v>103</v>
      </c>
      <c r="B104" s="126">
        <v>1</v>
      </c>
      <c r="C104" s="127">
        <f t="shared" si="3"/>
        <v>0.12970000000000001</v>
      </c>
      <c r="D104" s="128">
        <v>3</v>
      </c>
    </row>
    <row r="105" spans="1:4" ht="15.75">
      <c r="A105" s="125" t="s">
        <v>104</v>
      </c>
      <c r="B105" s="126">
        <v>1</v>
      </c>
      <c r="C105" s="127">
        <f t="shared" si="3"/>
        <v>0.12970000000000001</v>
      </c>
      <c r="D105" s="128">
        <v>3</v>
      </c>
    </row>
    <row r="106" spans="1:4" ht="15.75">
      <c r="A106" s="129" t="s">
        <v>179</v>
      </c>
      <c r="B106" s="126">
        <v>1</v>
      </c>
      <c r="C106" s="127">
        <f t="shared" si="3"/>
        <v>0.12970000000000001</v>
      </c>
      <c r="D106" s="128">
        <v>3</v>
      </c>
    </row>
    <row r="107" spans="1:4" ht="15.75">
      <c r="A107" s="125" t="s">
        <v>139</v>
      </c>
      <c r="B107" s="126">
        <v>2</v>
      </c>
      <c r="C107" s="127">
        <f t="shared" si="3"/>
        <v>0.25940000000000002</v>
      </c>
      <c r="D107" s="128">
        <v>2</v>
      </c>
    </row>
    <row r="108" spans="1:4" ht="15.75">
      <c r="A108" s="125" t="s">
        <v>167</v>
      </c>
      <c r="B108" s="126">
        <v>1</v>
      </c>
      <c r="C108" s="127">
        <f t="shared" si="3"/>
        <v>0.12970000000000001</v>
      </c>
      <c r="D108" s="128">
        <v>3</v>
      </c>
    </row>
    <row r="109" spans="1:4" ht="15.75">
      <c r="A109" s="195" t="s">
        <v>89</v>
      </c>
      <c r="B109" s="196">
        <v>14</v>
      </c>
      <c r="C109" s="197">
        <f t="shared" si="3"/>
        <v>1.8158000000000001</v>
      </c>
      <c r="D109" s="196">
        <v>0</v>
      </c>
    </row>
    <row r="110" spans="1:4" ht="15.75">
      <c r="A110" s="125" t="s">
        <v>130</v>
      </c>
      <c r="B110" s="126">
        <v>5</v>
      </c>
      <c r="C110" s="127">
        <f t="shared" si="3"/>
        <v>0.64850000000000008</v>
      </c>
      <c r="D110" s="128">
        <v>1</v>
      </c>
    </row>
    <row r="111" spans="1:4" ht="15.75">
      <c r="A111" s="125" t="s">
        <v>145</v>
      </c>
      <c r="B111" s="126">
        <v>4</v>
      </c>
      <c r="C111" s="127">
        <f t="shared" si="3"/>
        <v>0.51880000000000004</v>
      </c>
      <c r="D111" s="128">
        <v>1</v>
      </c>
    </row>
    <row r="112" spans="1:4" ht="15.75">
      <c r="A112" s="195" t="s">
        <v>102</v>
      </c>
      <c r="B112" s="196">
        <v>18</v>
      </c>
      <c r="C112" s="197">
        <f t="shared" si="3"/>
        <v>2.3346</v>
      </c>
      <c r="D112" s="196">
        <v>0</v>
      </c>
    </row>
    <row r="113" spans="1:4" ht="15.75">
      <c r="A113" s="195" t="s">
        <v>81</v>
      </c>
      <c r="B113" s="196">
        <v>8</v>
      </c>
      <c r="C113" s="197">
        <f t="shared" si="3"/>
        <v>1.0376000000000001</v>
      </c>
      <c r="D113" s="196">
        <v>0</v>
      </c>
    </row>
    <row r="114" spans="1:4" ht="15.75">
      <c r="A114" s="125" t="s">
        <v>107</v>
      </c>
      <c r="B114" s="126">
        <v>1</v>
      </c>
      <c r="C114" s="127">
        <f t="shared" si="3"/>
        <v>0.12970000000000001</v>
      </c>
      <c r="D114" s="128">
        <v>3</v>
      </c>
    </row>
    <row r="115" spans="1:4" ht="15.75">
      <c r="A115" s="125" t="s">
        <v>183</v>
      </c>
      <c r="B115" s="126">
        <v>1</v>
      </c>
      <c r="C115" s="127">
        <f t="shared" si="3"/>
        <v>0.12970000000000001</v>
      </c>
      <c r="D115" s="128">
        <v>3</v>
      </c>
    </row>
    <row r="116" spans="1:4" ht="15.75">
      <c r="A116" s="125" t="s">
        <v>128</v>
      </c>
      <c r="B116" s="126">
        <v>1</v>
      </c>
      <c r="C116" s="127">
        <f t="shared" si="3"/>
        <v>0.12970000000000001</v>
      </c>
      <c r="D116" s="128">
        <v>3</v>
      </c>
    </row>
    <row r="117" spans="1:4" ht="15.75">
      <c r="A117" s="125" t="s">
        <v>141</v>
      </c>
      <c r="B117" s="126">
        <v>2</v>
      </c>
      <c r="C117" s="127">
        <f t="shared" si="3"/>
        <v>0.25940000000000002</v>
      </c>
      <c r="D117" s="128">
        <v>2</v>
      </c>
    </row>
    <row r="118" spans="1:4" ht="15.75">
      <c r="A118" s="125" t="s">
        <v>96</v>
      </c>
      <c r="B118" s="126">
        <v>1</v>
      </c>
      <c r="C118" s="127">
        <f t="shared" si="3"/>
        <v>0.12970000000000001</v>
      </c>
      <c r="D118" s="128">
        <v>3</v>
      </c>
    </row>
    <row r="119" spans="1:4" ht="15.75">
      <c r="A119" s="125" t="s">
        <v>165</v>
      </c>
      <c r="B119" s="126">
        <v>1</v>
      </c>
      <c r="C119" s="127">
        <f t="shared" si="3"/>
        <v>0.12970000000000001</v>
      </c>
      <c r="D119" s="128">
        <v>3</v>
      </c>
    </row>
    <row r="120" spans="1:4" ht="15.75">
      <c r="A120" s="125" t="s">
        <v>136</v>
      </c>
      <c r="B120" s="196">
        <v>9</v>
      </c>
      <c r="C120" s="197">
        <f t="shared" si="3"/>
        <v>1.1673</v>
      </c>
      <c r="D120" s="196">
        <v>0</v>
      </c>
    </row>
    <row r="121" spans="1:4" ht="15.75">
      <c r="A121" s="195" t="s">
        <v>84</v>
      </c>
      <c r="B121" s="196">
        <v>23</v>
      </c>
      <c r="C121" s="197">
        <f t="shared" si="3"/>
        <v>2.9830999999999999</v>
      </c>
      <c r="D121" s="196">
        <v>0</v>
      </c>
    </row>
    <row r="122" spans="1:4" ht="15.75">
      <c r="A122" s="125" t="s">
        <v>114</v>
      </c>
      <c r="B122" s="126">
        <v>6</v>
      </c>
      <c r="C122" s="127">
        <f t="shared" si="3"/>
        <v>0.77820000000000011</v>
      </c>
      <c r="D122" s="128">
        <v>1</v>
      </c>
    </row>
    <row r="123" spans="1:4" ht="15.75">
      <c r="A123" s="195" t="s">
        <v>93</v>
      </c>
      <c r="B123" s="196">
        <v>84</v>
      </c>
      <c r="C123" s="197">
        <f t="shared" si="3"/>
        <v>10.8948</v>
      </c>
      <c r="D123" s="196">
        <v>0</v>
      </c>
    </row>
    <row r="124" spans="1:4" ht="15.75">
      <c r="A124" s="195" t="s">
        <v>95</v>
      </c>
      <c r="B124" s="196">
        <v>27</v>
      </c>
      <c r="C124" s="197">
        <f t="shared" si="3"/>
        <v>3.5019</v>
      </c>
      <c r="D124" s="196">
        <v>0</v>
      </c>
    </row>
    <row r="125" spans="1:4" ht="15.75">
      <c r="A125" s="125" t="s">
        <v>109</v>
      </c>
      <c r="B125" s="126">
        <v>1</v>
      </c>
      <c r="C125" s="127">
        <f t="shared" si="3"/>
        <v>0.12970000000000001</v>
      </c>
      <c r="D125" s="128">
        <v>3</v>
      </c>
    </row>
    <row r="126" spans="1:4" ht="15.75">
      <c r="A126" s="125" t="s">
        <v>172</v>
      </c>
      <c r="B126" s="126">
        <v>1</v>
      </c>
      <c r="C126" s="127">
        <f t="shared" si="3"/>
        <v>0.12970000000000001</v>
      </c>
      <c r="D126" s="128">
        <v>3</v>
      </c>
    </row>
    <row r="127" spans="1:4" ht="15.75">
      <c r="A127" s="125" t="s">
        <v>171</v>
      </c>
      <c r="B127" s="126">
        <v>1</v>
      </c>
      <c r="C127" s="127">
        <f t="shared" si="3"/>
        <v>0.12970000000000001</v>
      </c>
      <c r="D127" s="128">
        <v>3</v>
      </c>
    </row>
    <row r="128" spans="1:4" ht="15.75">
      <c r="A128" s="195" t="s">
        <v>146</v>
      </c>
      <c r="B128" s="196">
        <v>32</v>
      </c>
      <c r="C128" s="197">
        <f t="shared" si="3"/>
        <v>4.1504000000000003</v>
      </c>
      <c r="D128" s="196">
        <v>0</v>
      </c>
    </row>
    <row r="129" spans="1:4" ht="15.75">
      <c r="A129" s="125" t="s">
        <v>138</v>
      </c>
      <c r="B129" s="126">
        <v>2</v>
      </c>
      <c r="C129" s="127">
        <f t="shared" si="3"/>
        <v>0.25940000000000002</v>
      </c>
      <c r="D129" s="128">
        <v>2</v>
      </c>
    </row>
    <row r="130" spans="1:4" ht="15.75">
      <c r="A130" s="130" t="s">
        <v>12</v>
      </c>
      <c r="B130" s="131">
        <f>SUM(B2:B129)</f>
        <v>1297</v>
      </c>
      <c r="C130" s="128"/>
      <c r="D130" s="128"/>
    </row>
  </sheetData>
  <sortState ref="A3:D129">
    <sortCondition ref="A2:A12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1"/>
  <sheetViews>
    <sheetView topLeftCell="A9" zoomScale="58" zoomScaleNormal="100" workbookViewId="0">
      <selection activeCell="C39" sqref="C39"/>
    </sheetView>
  </sheetViews>
  <sheetFormatPr baseColWidth="10" defaultRowHeight="15"/>
  <cols>
    <col min="1" max="1" width="14.42578125" customWidth="1"/>
    <col min="2" max="2" width="31.42578125" customWidth="1"/>
  </cols>
  <sheetData>
    <row r="1" spans="1:2">
      <c r="A1" s="41" t="s">
        <v>66</v>
      </c>
      <c r="B1" s="41" t="s">
        <v>192</v>
      </c>
    </row>
    <row r="2" spans="1:2">
      <c r="A2" s="61" t="s">
        <v>67</v>
      </c>
      <c r="B2" s="40" t="s">
        <v>120</v>
      </c>
    </row>
    <row r="3" spans="1:2">
      <c r="A3" s="62"/>
      <c r="B3" s="31" t="s">
        <v>90</v>
      </c>
    </row>
    <row r="4" spans="1:2">
      <c r="A4" s="62"/>
      <c r="B4" s="31" t="s">
        <v>158</v>
      </c>
    </row>
    <row r="5" spans="1:2">
      <c r="A5" s="62"/>
      <c r="B5" s="31" t="s">
        <v>160</v>
      </c>
    </row>
    <row r="6" spans="1:2">
      <c r="A6" s="62"/>
      <c r="B6" s="31" t="s">
        <v>91</v>
      </c>
    </row>
    <row r="7" spans="1:2">
      <c r="A7" s="62"/>
      <c r="B7" s="31" t="s">
        <v>127</v>
      </c>
    </row>
    <row r="8" spans="1:2">
      <c r="A8" s="62"/>
      <c r="B8" s="31" t="s">
        <v>117</v>
      </c>
    </row>
    <row r="9" spans="1:2">
      <c r="A9" s="62"/>
      <c r="B9" s="31" t="s">
        <v>68</v>
      </c>
    </row>
    <row r="10" spans="1:2">
      <c r="A10" s="62"/>
      <c r="B10" s="31" t="s">
        <v>69</v>
      </c>
    </row>
    <row r="11" spans="1:2">
      <c r="A11" s="62"/>
      <c r="B11" s="31" t="s">
        <v>94</v>
      </c>
    </row>
    <row r="12" spans="1:2">
      <c r="A12" s="62"/>
      <c r="B12" s="31" t="s">
        <v>111</v>
      </c>
    </row>
    <row r="13" spans="1:2">
      <c r="A13" s="62"/>
      <c r="B13" s="31" t="s">
        <v>189</v>
      </c>
    </row>
    <row r="14" spans="1:2">
      <c r="A14" s="62"/>
      <c r="B14" s="31" t="s">
        <v>150</v>
      </c>
    </row>
    <row r="15" spans="1:2">
      <c r="A15" s="62"/>
      <c r="B15" s="31" t="s">
        <v>70</v>
      </c>
    </row>
    <row r="16" spans="1:2">
      <c r="A16" s="62"/>
      <c r="B16" s="31" t="s">
        <v>119</v>
      </c>
    </row>
    <row r="17" spans="1:2">
      <c r="A17" s="62"/>
      <c r="B17" s="31" t="s">
        <v>100</v>
      </c>
    </row>
    <row r="18" spans="1:2">
      <c r="A18" s="62"/>
      <c r="B18" s="31" t="s">
        <v>169</v>
      </c>
    </row>
    <row r="19" spans="1:2">
      <c r="A19" s="62"/>
      <c r="B19" s="31" t="s">
        <v>170</v>
      </c>
    </row>
    <row r="20" spans="1:2">
      <c r="A20" s="62"/>
      <c r="B20" s="31" t="s">
        <v>129</v>
      </c>
    </row>
    <row r="21" spans="1:2">
      <c r="A21" s="62"/>
      <c r="B21" s="31" t="s">
        <v>156</v>
      </c>
    </row>
    <row r="22" spans="1:2">
      <c r="A22" s="62"/>
      <c r="B22" s="36" t="s">
        <v>173</v>
      </c>
    </row>
    <row r="23" spans="1:2">
      <c r="A23" s="62"/>
      <c r="B23" s="31" t="s">
        <v>135</v>
      </c>
    </row>
    <row r="24" spans="1:2">
      <c r="A24" s="62"/>
      <c r="B24" s="31" t="s">
        <v>92</v>
      </c>
    </row>
    <row r="25" spans="1:2">
      <c r="A25" s="62"/>
      <c r="B25" s="31" t="s">
        <v>113</v>
      </c>
    </row>
    <row r="26" spans="1:2">
      <c r="A26" s="62"/>
      <c r="B26" s="31" t="s">
        <v>71</v>
      </c>
    </row>
    <row r="27" spans="1:2">
      <c r="A27" s="62"/>
      <c r="B27" s="31" t="s">
        <v>176</v>
      </c>
    </row>
    <row r="28" spans="1:2">
      <c r="A28" s="62"/>
      <c r="B28" s="31" t="s">
        <v>185</v>
      </c>
    </row>
    <row r="29" spans="1:2">
      <c r="A29" s="62"/>
      <c r="B29" s="31" t="s">
        <v>151</v>
      </c>
    </row>
    <row r="30" spans="1:2">
      <c r="A30" s="62"/>
      <c r="B30" s="31" t="s">
        <v>144</v>
      </c>
    </row>
    <row r="31" spans="1:2">
      <c r="A31" s="62"/>
      <c r="B31" s="31" t="s">
        <v>108</v>
      </c>
    </row>
    <row r="32" spans="1:2">
      <c r="A32" s="62"/>
      <c r="B32" s="31" t="s">
        <v>140</v>
      </c>
    </row>
    <row r="33" spans="1:2">
      <c r="A33" s="62"/>
      <c r="B33" s="31" t="s">
        <v>167</v>
      </c>
    </row>
    <row r="34" spans="1:2">
      <c r="A34" s="62"/>
      <c r="B34" s="31" t="s">
        <v>130</v>
      </c>
    </row>
    <row r="35" spans="1:2">
      <c r="A35" s="62"/>
      <c r="B35" s="31" t="s">
        <v>145</v>
      </c>
    </row>
    <row r="36" spans="1:2">
      <c r="A36" s="62"/>
      <c r="B36" s="31" t="s">
        <v>107</v>
      </c>
    </row>
    <row r="37" spans="1:2">
      <c r="A37" s="62"/>
      <c r="B37" s="31" t="s">
        <v>141</v>
      </c>
    </row>
    <row r="38" spans="1:2">
      <c r="A38" s="62"/>
      <c r="B38" s="31" t="s">
        <v>96</v>
      </c>
    </row>
    <row r="39" spans="1:2">
      <c r="A39" s="62"/>
      <c r="B39" s="31" t="s">
        <v>109</v>
      </c>
    </row>
    <row r="40" spans="1:2">
      <c r="A40" s="63"/>
      <c r="B40" s="31" t="s">
        <v>172</v>
      </c>
    </row>
    <row r="41" spans="1:2">
      <c r="A41" s="64" t="s">
        <v>73</v>
      </c>
      <c r="B41" s="48" t="s">
        <v>126</v>
      </c>
    </row>
    <row r="42" spans="1:2">
      <c r="A42" s="65"/>
      <c r="B42" s="48" t="s">
        <v>178</v>
      </c>
    </row>
    <row r="43" spans="1:2">
      <c r="A43" s="65"/>
      <c r="B43" s="48" t="s">
        <v>99</v>
      </c>
    </row>
    <row r="44" spans="1:2">
      <c r="A44" s="65"/>
      <c r="B44" s="48" t="s">
        <v>122</v>
      </c>
    </row>
    <row r="45" spans="1:2">
      <c r="A45" s="65"/>
      <c r="B45" s="48" t="s">
        <v>74</v>
      </c>
    </row>
    <row r="46" spans="1:2">
      <c r="A46" s="65"/>
      <c r="B46" s="48" t="s">
        <v>88</v>
      </c>
    </row>
    <row r="47" spans="1:2">
      <c r="A47" s="65"/>
      <c r="B47" s="48" t="s">
        <v>124</v>
      </c>
    </row>
    <row r="48" spans="1:2">
      <c r="A48" s="65"/>
      <c r="B48" s="48" t="s">
        <v>110</v>
      </c>
    </row>
    <row r="49" spans="1:2">
      <c r="A49" s="65"/>
      <c r="B49" s="48" t="s">
        <v>121</v>
      </c>
    </row>
    <row r="50" spans="1:2">
      <c r="A50" s="65"/>
      <c r="B50" s="48" t="s">
        <v>132</v>
      </c>
    </row>
    <row r="51" spans="1:2">
      <c r="A51" s="65"/>
      <c r="B51" s="48" t="s">
        <v>190</v>
      </c>
    </row>
    <row r="52" spans="1:2">
      <c r="A52" s="65"/>
      <c r="B52" s="48" t="s">
        <v>98</v>
      </c>
    </row>
    <row r="53" spans="1:2">
      <c r="A53" s="65"/>
      <c r="B53" s="48" t="s">
        <v>134</v>
      </c>
    </row>
    <row r="54" spans="1:2">
      <c r="A54" s="65"/>
      <c r="B54" s="48" t="s">
        <v>75</v>
      </c>
    </row>
    <row r="55" spans="1:2">
      <c r="A55" s="65"/>
      <c r="B55" s="48" t="s">
        <v>76</v>
      </c>
    </row>
    <row r="56" spans="1:2">
      <c r="A56" s="65"/>
      <c r="B56" s="48" t="s">
        <v>115</v>
      </c>
    </row>
    <row r="57" spans="1:2">
      <c r="A57" s="65"/>
      <c r="B57" s="48" t="s">
        <v>105</v>
      </c>
    </row>
    <row r="58" spans="1:2">
      <c r="A58" s="65"/>
      <c r="B58" s="48" t="s">
        <v>182</v>
      </c>
    </row>
    <row r="59" spans="1:2">
      <c r="A59" s="65"/>
      <c r="B59" s="48" t="s">
        <v>77</v>
      </c>
    </row>
    <row r="60" spans="1:2">
      <c r="A60" s="65"/>
      <c r="B60" s="48" t="s">
        <v>191</v>
      </c>
    </row>
    <row r="61" spans="1:2">
      <c r="A61" s="65"/>
      <c r="B61" s="48" t="s">
        <v>78</v>
      </c>
    </row>
    <row r="62" spans="1:2">
      <c r="A62" s="65"/>
      <c r="B62" s="48" t="s">
        <v>116</v>
      </c>
    </row>
    <row r="63" spans="1:2">
      <c r="A63" s="65"/>
      <c r="B63" s="48" t="s">
        <v>103</v>
      </c>
    </row>
    <row r="64" spans="1:2">
      <c r="A64" s="65"/>
      <c r="B64" s="48" t="s">
        <v>104</v>
      </c>
    </row>
    <row r="65" spans="1:2">
      <c r="A65" s="65"/>
      <c r="B65" s="48" t="s">
        <v>89</v>
      </c>
    </row>
    <row r="66" spans="1:2">
      <c r="A66" s="66"/>
      <c r="B66" s="48" t="s">
        <v>154</v>
      </c>
    </row>
    <row r="67" spans="1:2">
      <c r="A67" s="49" t="s">
        <v>79</v>
      </c>
      <c r="B67" s="42" t="s">
        <v>161</v>
      </c>
    </row>
    <row r="68" spans="1:2">
      <c r="A68" s="50"/>
      <c r="B68" s="32" t="s">
        <v>80</v>
      </c>
    </row>
    <row r="69" spans="1:2">
      <c r="A69" s="50"/>
      <c r="B69" s="32" t="s">
        <v>133</v>
      </c>
    </row>
    <row r="70" spans="1:2">
      <c r="A70" s="50"/>
      <c r="B70" s="32" t="s">
        <v>168</v>
      </c>
    </row>
    <row r="71" spans="1:2">
      <c r="A71" s="50"/>
      <c r="B71" s="32" t="s">
        <v>118</v>
      </c>
    </row>
    <row r="72" spans="1:2">
      <c r="A72" s="50"/>
      <c r="B72" s="32" t="s">
        <v>180</v>
      </c>
    </row>
    <row r="73" spans="1:2">
      <c r="A73" s="50"/>
      <c r="B73" s="32" t="s">
        <v>72</v>
      </c>
    </row>
    <row r="74" spans="1:2">
      <c r="A74" s="50"/>
      <c r="B74" s="32" t="s">
        <v>139</v>
      </c>
    </row>
    <row r="75" spans="1:2">
      <c r="A75" s="50"/>
      <c r="B75" s="32" t="s">
        <v>81</v>
      </c>
    </row>
    <row r="76" spans="1:2">
      <c r="A76" s="51"/>
      <c r="B76" s="32" t="s">
        <v>114</v>
      </c>
    </row>
    <row r="77" spans="1:2">
      <c r="A77" s="52" t="s">
        <v>82</v>
      </c>
      <c r="B77" s="33" t="s">
        <v>83</v>
      </c>
    </row>
    <row r="78" spans="1:2">
      <c r="A78" s="53"/>
      <c r="B78" s="33" t="s">
        <v>137</v>
      </c>
    </row>
    <row r="79" spans="1:2">
      <c r="A79" s="53"/>
      <c r="B79" s="33" t="s">
        <v>155</v>
      </c>
    </row>
    <row r="80" spans="1:2">
      <c r="A80" s="53"/>
      <c r="B80" s="33" t="s">
        <v>175</v>
      </c>
    </row>
    <row r="81" spans="1:2">
      <c r="A81" s="53"/>
      <c r="B81" s="33" t="s">
        <v>181</v>
      </c>
    </row>
    <row r="82" spans="1:2">
      <c r="A82" s="53"/>
      <c r="B82" s="33" t="s">
        <v>97</v>
      </c>
    </row>
    <row r="83" spans="1:2">
      <c r="A83" s="53"/>
      <c r="B83" s="33" t="s">
        <v>136</v>
      </c>
    </row>
    <row r="84" spans="1:2">
      <c r="A84" s="53"/>
      <c r="B84" s="33" t="s">
        <v>84</v>
      </c>
    </row>
    <row r="85" spans="1:2">
      <c r="A85" s="53"/>
      <c r="B85" s="33" t="s">
        <v>93</v>
      </c>
    </row>
    <row r="86" spans="1:2">
      <c r="A86" s="53"/>
      <c r="B86" s="33" t="s">
        <v>95</v>
      </c>
    </row>
    <row r="87" spans="1:2">
      <c r="A87" s="54"/>
      <c r="B87" s="33" t="s">
        <v>146</v>
      </c>
    </row>
    <row r="88" spans="1:2">
      <c r="A88" s="55" t="s">
        <v>85</v>
      </c>
      <c r="B88" s="34" t="s">
        <v>86</v>
      </c>
    </row>
    <row r="89" spans="1:2">
      <c r="A89" s="56"/>
      <c r="B89" s="34" t="s">
        <v>125</v>
      </c>
    </row>
    <row r="90" spans="1:2">
      <c r="A90" s="56"/>
      <c r="B90" s="34" t="s">
        <v>142</v>
      </c>
    </row>
    <row r="91" spans="1:2">
      <c r="A91" s="56"/>
      <c r="B91" s="34" t="s">
        <v>87</v>
      </c>
    </row>
    <row r="92" spans="1:2">
      <c r="A92" s="56"/>
      <c r="B92" s="34" t="s">
        <v>186</v>
      </c>
    </row>
    <row r="93" spans="1:2">
      <c r="A93" s="56"/>
      <c r="B93" s="34" t="s">
        <v>174</v>
      </c>
    </row>
    <row r="94" spans="1:2">
      <c r="A94" s="56"/>
      <c r="B94" s="34" t="s">
        <v>102</v>
      </c>
    </row>
    <row r="95" spans="1:2">
      <c r="A95" s="56"/>
      <c r="B95" s="34" t="s">
        <v>183</v>
      </c>
    </row>
    <row r="96" spans="1:2">
      <c r="A96" s="57"/>
      <c r="B96" s="34" t="s">
        <v>138</v>
      </c>
    </row>
    <row r="97" spans="1:2">
      <c r="A97" s="58" t="s">
        <v>187</v>
      </c>
      <c r="B97" s="35" t="s">
        <v>162</v>
      </c>
    </row>
    <row r="98" spans="1:2">
      <c r="A98" s="59"/>
      <c r="B98" s="35" t="s">
        <v>112</v>
      </c>
    </row>
    <row r="99" spans="1:2">
      <c r="A99" s="59"/>
      <c r="B99" s="35" t="s">
        <v>188</v>
      </c>
    </row>
    <row r="100" spans="1:2">
      <c r="A100" s="59"/>
      <c r="B100" s="35" t="s">
        <v>123</v>
      </c>
    </row>
    <row r="101" spans="1:2">
      <c r="A101" s="60"/>
      <c r="B101" s="39" t="s">
        <v>128</v>
      </c>
    </row>
    <row r="102" spans="1:2">
      <c r="A102" s="30" t="s">
        <v>1922</v>
      </c>
      <c r="B102" s="38" t="s">
        <v>101</v>
      </c>
    </row>
    <row r="103" spans="1:2">
      <c r="A103" s="30"/>
      <c r="B103" s="38" t="s">
        <v>106</v>
      </c>
    </row>
    <row r="104" spans="1:2">
      <c r="A104" s="30"/>
      <c r="B104" s="38" t="s">
        <v>179</v>
      </c>
    </row>
    <row r="105" spans="1:2">
      <c r="A105" s="30"/>
      <c r="B105" s="38" t="s">
        <v>177</v>
      </c>
    </row>
    <row r="106" spans="1:2">
      <c r="B106" s="37" t="s">
        <v>184</v>
      </c>
    </row>
    <row r="107" spans="1:2">
      <c r="B107" s="37" t="s">
        <v>131</v>
      </c>
    </row>
    <row r="108" spans="1:2">
      <c r="B108" s="37" t="s">
        <v>143</v>
      </c>
    </row>
    <row r="109" spans="1:2">
      <c r="B109" s="37" t="s">
        <v>147</v>
      </c>
    </row>
    <row r="110" spans="1:2">
      <c r="B110" s="37" t="s">
        <v>148</v>
      </c>
    </row>
    <row r="111" spans="1:2">
      <c r="B111" s="37" t="s">
        <v>149</v>
      </c>
    </row>
    <row r="112" spans="1:2">
      <c r="B112" s="37" t="s">
        <v>152</v>
      </c>
    </row>
    <row r="113" spans="2:2">
      <c r="B113" s="37" t="s">
        <v>153</v>
      </c>
    </row>
    <row r="114" spans="2:2">
      <c r="B114" s="37" t="s">
        <v>157</v>
      </c>
    </row>
    <row r="115" spans="2:2">
      <c r="B115" s="37" t="s">
        <v>159</v>
      </c>
    </row>
    <row r="116" spans="2:2">
      <c r="B116" s="37" t="s">
        <v>163</v>
      </c>
    </row>
    <row r="117" spans="2:2">
      <c r="B117" s="37" t="s">
        <v>164</v>
      </c>
    </row>
    <row r="118" spans="2:2">
      <c r="B118" s="37" t="s">
        <v>165</v>
      </c>
    </row>
    <row r="119" spans="2:2">
      <c r="B119" s="37" t="s">
        <v>166</v>
      </c>
    </row>
    <row r="120" spans="2:2">
      <c r="B120" s="37" t="s">
        <v>171</v>
      </c>
    </row>
    <row r="121" spans="2:2">
      <c r="B121" s="37" t="s">
        <v>174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9"/>
  <sheetViews>
    <sheetView topLeftCell="A146" zoomScaleNormal="216" workbookViewId="0">
      <selection activeCell="D17" sqref="D17"/>
    </sheetView>
  </sheetViews>
  <sheetFormatPr baseColWidth="10" defaultRowHeight="15"/>
  <cols>
    <col min="2" max="4" width="10.85546875" style="116"/>
  </cols>
  <sheetData>
    <row r="1" spans="1:4" ht="63">
      <c r="A1" s="117" t="s">
        <v>481</v>
      </c>
      <c r="B1" s="118" t="s">
        <v>193</v>
      </c>
      <c r="C1" s="118" t="s">
        <v>482</v>
      </c>
      <c r="D1" s="118" t="s">
        <v>1116</v>
      </c>
    </row>
    <row r="2" spans="1:4">
      <c r="A2" s="200" t="s">
        <v>1136</v>
      </c>
      <c r="B2" s="201">
        <v>1</v>
      </c>
      <c r="C2" s="201" t="s">
        <v>2010</v>
      </c>
      <c r="D2" s="116">
        <v>3</v>
      </c>
    </row>
    <row r="3" spans="1:4">
      <c r="A3" s="200" t="s">
        <v>2019</v>
      </c>
      <c r="B3" s="201">
        <v>1</v>
      </c>
      <c r="C3" s="201" t="s">
        <v>2010</v>
      </c>
      <c r="D3" s="116">
        <v>3</v>
      </c>
    </row>
    <row r="4" spans="1:4">
      <c r="A4" s="200" t="s">
        <v>2011</v>
      </c>
      <c r="B4" s="201">
        <v>1</v>
      </c>
      <c r="C4" s="201" t="s">
        <v>2010</v>
      </c>
      <c r="D4" s="116">
        <v>3</v>
      </c>
    </row>
    <row r="5" spans="1:4">
      <c r="A5" s="200" t="s">
        <v>1122</v>
      </c>
      <c r="B5" s="201">
        <v>1</v>
      </c>
      <c r="C5" s="201" t="s">
        <v>2010</v>
      </c>
      <c r="D5" s="116">
        <v>3</v>
      </c>
    </row>
    <row r="6" spans="1:4">
      <c r="A6" s="200" t="s">
        <v>2012</v>
      </c>
      <c r="B6" s="201">
        <v>1</v>
      </c>
      <c r="C6" s="201" t="s">
        <v>2010</v>
      </c>
      <c r="D6" s="116">
        <v>3</v>
      </c>
    </row>
    <row r="7" spans="1:4">
      <c r="A7" s="200" t="s">
        <v>210</v>
      </c>
      <c r="B7" s="201">
        <v>4</v>
      </c>
      <c r="C7" s="201" t="s">
        <v>2002</v>
      </c>
      <c r="D7" s="116">
        <v>1</v>
      </c>
    </row>
    <row r="8" spans="1:4">
      <c r="A8" s="205" t="s">
        <v>211</v>
      </c>
      <c r="B8" s="206">
        <v>13</v>
      </c>
      <c r="C8" s="206" t="s">
        <v>1997</v>
      </c>
      <c r="D8" s="199">
        <v>0</v>
      </c>
    </row>
    <row r="9" spans="1:4">
      <c r="A9" s="207" t="s">
        <v>212</v>
      </c>
      <c r="B9" s="208">
        <v>2</v>
      </c>
      <c r="C9" s="209">
        <v>4.1000000000000003E-3</v>
      </c>
      <c r="D9" s="116">
        <v>1</v>
      </c>
    </row>
    <row r="10" spans="1:4">
      <c r="A10" s="200" t="s">
        <v>2013</v>
      </c>
      <c r="B10" s="201">
        <v>1</v>
      </c>
      <c r="C10" s="201" t="s">
        <v>2010</v>
      </c>
      <c r="D10" s="116">
        <v>3</v>
      </c>
    </row>
    <row r="11" spans="1:4">
      <c r="A11" s="200" t="s">
        <v>1172</v>
      </c>
      <c r="B11" s="201">
        <v>1</v>
      </c>
      <c r="C11" s="201" t="s">
        <v>2010</v>
      </c>
      <c r="D11" s="116">
        <v>3</v>
      </c>
    </row>
    <row r="12" spans="1:4">
      <c r="A12" s="200" t="s">
        <v>2014</v>
      </c>
      <c r="B12" s="201">
        <v>1</v>
      </c>
      <c r="C12" s="201" t="s">
        <v>2010</v>
      </c>
      <c r="D12" s="116">
        <v>3</v>
      </c>
    </row>
    <row r="13" spans="1:4">
      <c r="A13" s="205" t="s">
        <v>257</v>
      </c>
      <c r="B13" s="206">
        <v>9</v>
      </c>
      <c r="C13" s="206" t="s">
        <v>1999</v>
      </c>
      <c r="D13" s="199">
        <v>0</v>
      </c>
    </row>
    <row r="14" spans="1:4">
      <c r="A14" s="200" t="s">
        <v>2015</v>
      </c>
      <c r="B14" s="201">
        <v>1</v>
      </c>
      <c r="C14" s="201" t="s">
        <v>2010</v>
      </c>
      <c r="D14" s="116">
        <v>3</v>
      </c>
    </row>
    <row r="15" spans="1:4">
      <c r="A15" s="200" t="s">
        <v>2016</v>
      </c>
      <c r="B15" s="201">
        <v>1</v>
      </c>
      <c r="C15" s="201" t="s">
        <v>2010</v>
      </c>
      <c r="D15" s="116">
        <v>3</v>
      </c>
    </row>
    <row r="16" spans="1:4">
      <c r="A16" s="200" t="s">
        <v>2017</v>
      </c>
      <c r="B16" s="201">
        <v>1</v>
      </c>
      <c r="C16" s="201" t="s">
        <v>2010</v>
      </c>
      <c r="D16" s="116">
        <v>3</v>
      </c>
    </row>
    <row r="17" spans="1:4">
      <c r="A17" s="200" t="s">
        <v>258</v>
      </c>
      <c r="B17" s="201">
        <v>3</v>
      </c>
      <c r="C17" s="201" t="s">
        <v>498</v>
      </c>
      <c r="D17" s="116">
        <v>1</v>
      </c>
    </row>
    <row r="18" spans="1:4">
      <c r="A18" s="200" t="s">
        <v>2018</v>
      </c>
      <c r="B18" s="201">
        <v>1</v>
      </c>
      <c r="C18" s="201" t="s">
        <v>2010</v>
      </c>
      <c r="D18" s="116">
        <v>3</v>
      </c>
    </row>
    <row r="19" spans="1:4">
      <c r="A19" s="200" t="s">
        <v>2020</v>
      </c>
      <c r="B19" s="201">
        <v>1</v>
      </c>
      <c r="C19" s="201" t="s">
        <v>2010</v>
      </c>
      <c r="D19" s="116">
        <v>3</v>
      </c>
    </row>
    <row r="20" spans="1:4">
      <c r="A20" s="200" t="s">
        <v>1250</v>
      </c>
      <c r="B20" s="201">
        <v>1</v>
      </c>
      <c r="C20" s="201" t="s">
        <v>2010</v>
      </c>
      <c r="D20" s="116">
        <v>3</v>
      </c>
    </row>
    <row r="21" spans="1:4">
      <c r="A21" s="200" t="s">
        <v>2021</v>
      </c>
      <c r="B21" s="201">
        <v>1</v>
      </c>
      <c r="C21" s="201" t="s">
        <v>2010</v>
      </c>
      <c r="D21" s="116">
        <v>3</v>
      </c>
    </row>
    <row r="22" spans="1:4">
      <c r="A22" s="200" t="s">
        <v>1177</v>
      </c>
      <c r="B22" s="201">
        <v>1</v>
      </c>
      <c r="C22" s="201" t="s">
        <v>2010</v>
      </c>
      <c r="D22" s="116">
        <v>3</v>
      </c>
    </row>
    <row r="23" spans="1:4">
      <c r="A23" s="200" t="s">
        <v>2023</v>
      </c>
      <c r="B23" s="201">
        <v>1</v>
      </c>
      <c r="C23" s="201" t="s">
        <v>2010</v>
      </c>
      <c r="D23" s="116">
        <v>3</v>
      </c>
    </row>
    <row r="24" spans="1:4">
      <c r="A24" s="200" t="s">
        <v>2022</v>
      </c>
      <c r="B24" s="201">
        <v>1</v>
      </c>
      <c r="C24" s="201" t="s">
        <v>2010</v>
      </c>
      <c r="D24" s="116">
        <v>3</v>
      </c>
    </row>
    <row r="25" spans="1:4">
      <c r="A25" s="200" t="s">
        <v>2024</v>
      </c>
      <c r="B25" s="201">
        <v>1</v>
      </c>
      <c r="C25" s="201" t="s">
        <v>2010</v>
      </c>
      <c r="D25" s="116">
        <v>3</v>
      </c>
    </row>
    <row r="26" spans="1:4">
      <c r="A26" s="200" t="s">
        <v>2025</v>
      </c>
      <c r="B26" s="201">
        <v>1</v>
      </c>
      <c r="C26" s="201" t="s">
        <v>2010</v>
      </c>
      <c r="D26" s="116">
        <v>3</v>
      </c>
    </row>
    <row r="27" spans="1:4">
      <c r="A27" s="200" t="s">
        <v>1256</v>
      </c>
      <c r="B27" s="201">
        <v>1</v>
      </c>
      <c r="C27" s="201" t="s">
        <v>2010</v>
      </c>
      <c r="D27" s="116">
        <v>3</v>
      </c>
    </row>
    <row r="28" spans="1:4">
      <c r="A28" s="200" t="s">
        <v>2003</v>
      </c>
      <c r="B28" s="201">
        <v>3</v>
      </c>
      <c r="C28" s="201" t="s">
        <v>498</v>
      </c>
      <c r="D28" s="116">
        <v>1</v>
      </c>
    </row>
    <row r="29" spans="1:4">
      <c r="A29" s="200" t="s">
        <v>1131</v>
      </c>
      <c r="B29" s="201">
        <v>4</v>
      </c>
      <c r="C29" s="201" t="s">
        <v>2002</v>
      </c>
      <c r="D29" s="116">
        <v>1</v>
      </c>
    </row>
    <row r="30" spans="1:4">
      <c r="A30" s="200" t="s">
        <v>1119</v>
      </c>
      <c r="B30" s="201">
        <v>2</v>
      </c>
      <c r="C30" s="201" t="s">
        <v>2005</v>
      </c>
      <c r="D30" s="116">
        <v>1</v>
      </c>
    </row>
    <row r="31" spans="1:4">
      <c r="A31" s="200" t="s">
        <v>285</v>
      </c>
      <c r="B31" s="201">
        <v>2</v>
      </c>
      <c r="C31" s="201" t="s">
        <v>2005</v>
      </c>
      <c r="D31" s="116">
        <v>1</v>
      </c>
    </row>
    <row r="32" spans="1:4">
      <c r="A32" s="200" t="s">
        <v>2026</v>
      </c>
      <c r="B32" s="201">
        <v>1</v>
      </c>
      <c r="C32" s="201" t="s">
        <v>2010</v>
      </c>
      <c r="D32" s="116">
        <v>3</v>
      </c>
    </row>
    <row r="33" spans="1:4">
      <c r="A33" s="200" t="s">
        <v>1125</v>
      </c>
      <c r="B33" s="201">
        <v>2</v>
      </c>
      <c r="C33" s="201" t="s">
        <v>2005</v>
      </c>
      <c r="D33" s="116">
        <v>1</v>
      </c>
    </row>
    <row r="34" spans="1:4">
      <c r="A34" s="200" t="s">
        <v>1137</v>
      </c>
      <c r="B34" s="201">
        <v>1</v>
      </c>
      <c r="C34" s="201" t="s">
        <v>2010</v>
      </c>
      <c r="D34" s="116">
        <v>3</v>
      </c>
    </row>
    <row r="35" spans="1:4">
      <c r="A35" s="200" t="s">
        <v>2027</v>
      </c>
      <c r="B35" s="201">
        <v>1</v>
      </c>
      <c r="C35" s="201" t="s">
        <v>2010</v>
      </c>
      <c r="D35" s="116">
        <v>3</v>
      </c>
    </row>
    <row r="36" spans="1:4">
      <c r="A36" s="200" t="s">
        <v>259</v>
      </c>
      <c r="B36" s="201">
        <v>2</v>
      </c>
      <c r="C36" s="201" t="s">
        <v>2005</v>
      </c>
      <c r="D36" s="116">
        <v>1</v>
      </c>
    </row>
    <row r="37" spans="1:4">
      <c r="A37" s="200" t="s">
        <v>1118</v>
      </c>
      <c r="B37" s="201">
        <v>4</v>
      </c>
      <c r="C37" s="201" t="s">
        <v>2002</v>
      </c>
      <c r="D37" s="116">
        <v>1</v>
      </c>
    </row>
    <row r="38" spans="1:4">
      <c r="A38" s="200" t="s">
        <v>2006</v>
      </c>
      <c r="B38" s="201">
        <v>2</v>
      </c>
      <c r="C38" s="201" t="s">
        <v>2005</v>
      </c>
      <c r="D38" s="116">
        <v>1</v>
      </c>
    </row>
    <row r="39" spans="1:4">
      <c r="A39" s="200" t="s">
        <v>1150</v>
      </c>
      <c r="B39" s="201">
        <v>1</v>
      </c>
      <c r="C39" s="201" t="s">
        <v>2010</v>
      </c>
      <c r="D39" s="116">
        <v>3</v>
      </c>
    </row>
    <row r="40" spans="1:4">
      <c r="A40" s="200" t="s">
        <v>1140</v>
      </c>
      <c r="B40" s="201">
        <v>2</v>
      </c>
      <c r="C40" s="201" t="s">
        <v>2005</v>
      </c>
      <c r="D40" s="116">
        <v>1</v>
      </c>
    </row>
    <row r="41" spans="1:4">
      <c r="A41" s="200" t="s">
        <v>2028</v>
      </c>
      <c r="B41" s="201">
        <v>1</v>
      </c>
      <c r="C41" s="201" t="s">
        <v>2010</v>
      </c>
      <c r="D41" s="116">
        <v>3</v>
      </c>
    </row>
    <row r="42" spans="1:4">
      <c r="A42" s="200" t="s">
        <v>231</v>
      </c>
      <c r="B42" s="201">
        <v>1</v>
      </c>
      <c r="C42" s="201" t="s">
        <v>2010</v>
      </c>
      <c r="D42" s="116">
        <v>3</v>
      </c>
    </row>
    <row r="43" spans="1:4">
      <c r="A43" s="200" t="s">
        <v>1185</v>
      </c>
      <c r="B43" s="201">
        <v>1</v>
      </c>
      <c r="C43" s="201" t="s">
        <v>2010</v>
      </c>
      <c r="D43" s="116">
        <v>3</v>
      </c>
    </row>
    <row r="44" spans="1:4">
      <c r="A44" s="200" t="s">
        <v>1141</v>
      </c>
      <c r="B44" s="201">
        <v>1</v>
      </c>
      <c r="C44" s="201" t="s">
        <v>2010</v>
      </c>
      <c r="D44" s="116">
        <v>3</v>
      </c>
    </row>
    <row r="45" spans="1:4">
      <c r="A45" s="200" t="s">
        <v>1151</v>
      </c>
      <c r="B45" s="201">
        <v>2</v>
      </c>
      <c r="C45" s="201" t="s">
        <v>2005</v>
      </c>
      <c r="D45" s="116">
        <v>1</v>
      </c>
    </row>
    <row r="46" spans="1:4">
      <c r="A46" s="200" t="s">
        <v>2029</v>
      </c>
      <c r="B46" s="201">
        <v>1</v>
      </c>
      <c r="C46" s="201" t="s">
        <v>2010</v>
      </c>
      <c r="D46" s="116">
        <v>3</v>
      </c>
    </row>
    <row r="47" spans="1:4">
      <c r="A47" s="200" t="s">
        <v>2030</v>
      </c>
      <c r="B47" s="201">
        <v>1</v>
      </c>
      <c r="C47" s="201" t="s">
        <v>2010</v>
      </c>
      <c r="D47" s="116">
        <v>3</v>
      </c>
    </row>
    <row r="48" spans="1:4">
      <c r="A48" s="200" t="s">
        <v>1276</v>
      </c>
      <c r="B48" s="201">
        <v>1</v>
      </c>
      <c r="C48" s="201" t="s">
        <v>2010</v>
      </c>
      <c r="D48" s="116">
        <v>3</v>
      </c>
    </row>
    <row r="49" spans="1:4">
      <c r="A49" s="200" t="s">
        <v>2031</v>
      </c>
      <c r="B49" s="201">
        <v>1</v>
      </c>
      <c r="C49" s="201" t="s">
        <v>2010</v>
      </c>
      <c r="D49" s="116">
        <v>3</v>
      </c>
    </row>
    <row r="50" spans="1:4">
      <c r="A50" s="200" t="s">
        <v>252</v>
      </c>
      <c r="B50" s="201">
        <v>1</v>
      </c>
      <c r="C50" s="201" t="s">
        <v>2010</v>
      </c>
      <c r="D50" s="116">
        <v>3</v>
      </c>
    </row>
    <row r="51" spans="1:4">
      <c r="A51" s="200" t="s">
        <v>2032</v>
      </c>
      <c r="B51" s="201">
        <v>1</v>
      </c>
      <c r="C51" s="201" t="s">
        <v>2010</v>
      </c>
      <c r="D51" s="116">
        <v>3</v>
      </c>
    </row>
    <row r="52" spans="1:4">
      <c r="A52" s="200" t="s">
        <v>679</v>
      </c>
      <c r="B52" s="201">
        <v>4</v>
      </c>
      <c r="C52" s="201" t="s">
        <v>2002</v>
      </c>
      <c r="D52" s="116">
        <v>1</v>
      </c>
    </row>
    <row r="53" spans="1:4">
      <c r="A53" s="200" t="s">
        <v>2033</v>
      </c>
      <c r="B53" s="201">
        <v>1</v>
      </c>
      <c r="C53" s="201" t="s">
        <v>2010</v>
      </c>
      <c r="D53" s="116">
        <v>3</v>
      </c>
    </row>
    <row r="54" spans="1:4">
      <c r="A54" s="200" t="s">
        <v>260</v>
      </c>
      <c r="B54" s="201">
        <v>1</v>
      </c>
      <c r="C54" s="201" t="s">
        <v>2010</v>
      </c>
      <c r="D54" s="116">
        <v>3</v>
      </c>
    </row>
    <row r="55" spans="1:4">
      <c r="A55" s="200" t="s">
        <v>1142</v>
      </c>
      <c r="B55" s="201">
        <v>1</v>
      </c>
      <c r="C55" s="201" t="s">
        <v>2010</v>
      </c>
      <c r="D55" s="116">
        <v>3</v>
      </c>
    </row>
    <row r="56" spans="1:4">
      <c r="A56" s="200" t="s">
        <v>2034</v>
      </c>
      <c r="B56" s="201">
        <v>1</v>
      </c>
      <c r="C56" s="201" t="s">
        <v>2010</v>
      </c>
      <c r="D56" s="116">
        <v>3</v>
      </c>
    </row>
    <row r="57" spans="1:4">
      <c r="A57" s="200" t="s">
        <v>1934</v>
      </c>
      <c r="B57" s="201">
        <v>1</v>
      </c>
      <c r="C57" s="201" t="s">
        <v>2010</v>
      </c>
      <c r="D57" s="116">
        <v>3</v>
      </c>
    </row>
    <row r="58" spans="1:4">
      <c r="A58" s="200" t="s">
        <v>1191</v>
      </c>
      <c r="B58" s="201">
        <v>1</v>
      </c>
      <c r="C58" s="201" t="s">
        <v>2010</v>
      </c>
      <c r="D58" s="116">
        <v>3</v>
      </c>
    </row>
    <row r="59" spans="1:4">
      <c r="A59" s="200" t="s">
        <v>2035</v>
      </c>
      <c r="B59" s="201">
        <v>1</v>
      </c>
      <c r="C59" s="201" t="s">
        <v>2010</v>
      </c>
      <c r="D59" s="116">
        <v>3</v>
      </c>
    </row>
    <row r="60" spans="1:4">
      <c r="A60" s="200" t="s">
        <v>1143</v>
      </c>
      <c r="B60" s="201">
        <v>1</v>
      </c>
      <c r="C60" s="201" t="s">
        <v>2010</v>
      </c>
      <c r="D60" s="116">
        <v>3</v>
      </c>
    </row>
    <row r="61" spans="1:4">
      <c r="A61" s="200" t="s">
        <v>2036</v>
      </c>
      <c r="B61" s="201">
        <v>1</v>
      </c>
      <c r="C61" s="201" t="s">
        <v>2010</v>
      </c>
      <c r="D61" s="116">
        <v>3</v>
      </c>
    </row>
    <row r="62" spans="1:4">
      <c r="A62" s="200" t="s">
        <v>2037</v>
      </c>
      <c r="B62" s="201">
        <v>1</v>
      </c>
      <c r="C62" s="201" t="s">
        <v>2010</v>
      </c>
      <c r="D62" s="116">
        <v>3</v>
      </c>
    </row>
    <row r="63" spans="1:4">
      <c r="A63" s="200" t="s">
        <v>1293</v>
      </c>
      <c r="B63" s="201">
        <v>1</v>
      </c>
      <c r="C63" s="201" t="s">
        <v>2010</v>
      </c>
      <c r="D63" s="116">
        <v>3</v>
      </c>
    </row>
    <row r="64" spans="1:4">
      <c r="A64" s="200" t="s">
        <v>2038</v>
      </c>
      <c r="B64" s="201">
        <v>1</v>
      </c>
      <c r="C64" s="201" t="s">
        <v>2010</v>
      </c>
      <c r="D64" s="116">
        <v>3</v>
      </c>
    </row>
    <row r="65" spans="1:4">
      <c r="A65" s="200" t="s">
        <v>2039</v>
      </c>
      <c r="B65" s="201">
        <v>1</v>
      </c>
      <c r="C65" s="201" t="s">
        <v>2010</v>
      </c>
      <c r="D65" s="116">
        <v>3</v>
      </c>
    </row>
    <row r="66" spans="1:4">
      <c r="A66" s="200" t="s">
        <v>1132</v>
      </c>
      <c r="B66" s="201">
        <v>2</v>
      </c>
      <c r="C66" s="201" t="s">
        <v>2005</v>
      </c>
      <c r="D66" s="116">
        <v>1</v>
      </c>
    </row>
    <row r="67" spans="1:4">
      <c r="A67" s="200" t="s">
        <v>235</v>
      </c>
      <c r="B67" s="201">
        <v>1</v>
      </c>
      <c r="C67" s="201" t="s">
        <v>2010</v>
      </c>
      <c r="D67" s="116">
        <v>3</v>
      </c>
    </row>
    <row r="68" spans="1:4">
      <c r="A68" s="200" t="s">
        <v>2040</v>
      </c>
      <c r="B68" s="201">
        <v>1</v>
      </c>
      <c r="C68" s="201" t="s">
        <v>2010</v>
      </c>
      <c r="D68" s="116">
        <v>3</v>
      </c>
    </row>
    <row r="69" spans="1:4">
      <c r="A69" s="200" t="s">
        <v>2041</v>
      </c>
      <c r="B69" s="201">
        <v>1</v>
      </c>
      <c r="C69" s="201" t="s">
        <v>2010</v>
      </c>
      <c r="D69" s="116">
        <v>3</v>
      </c>
    </row>
    <row r="70" spans="1:4">
      <c r="A70" s="200" t="s">
        <v>567</v>
      </c>
      <c r="B70" s="201">
        <v>1</v>
      </c>
      <c r="C70" s="201" t="s">
        <v>2010</v>
      </c>
      <c r="D70" s="116">
        <v>3</v>
      </c>
    </row>
    <row r="71" spans="1:4">
      <c r="A71" s="200" t="s">
        <v>2042</v>
      </c>
      <c r="B71" s="201">
        <v>1</v>
      </c>
      <c r="C71" s="201" t="s">
        <v>2010</v>
      </c>
      <c r="D71" s="116">
        <v>3</v>
      </c>
    </row>
    <row r="72" spans="1:4">
      <c r="A72" s="200" t="s">
        <v>2043</v>
      </c>
      <c r="B72" s="201">
        <v>1</v>
      </c>
      <c r="C72" s="201" t="s">
        <v>2010</v>
      </c>
      <c r="D72" s="116">
        <v>3</v>
      </c>
    </row>
    <row r="73" spans="1:4">
      <c r="A73" s="205" t="s">
        <v>278</v>
      </c>
      <c r="B73" s="206">
        <v>8</v>
      </c>
      <c r="C73" s="206" t="s">
        <v>2000</v>
      </c>
      <c r="D73" s="199">
        <v>0</v>
      </c>
    </row>
    <row r="74" spans="1:4">
      <c r="A74" s="200" t="s">
        <v>2044</v>
      </c>
      <c r="B74" s="201">
        <v>1</v>
      </c>
      <c r="C74" s="201" t="s">
        <v>2010</v>
      </c>
      <c r="D74" s="116">
        <v>3</v>
      </c>
    </row>
    <row r="75" spans="1:4">
      <c r="A75" s="200" t="s">
        <v>1195</v>
      </c>
      <c r="B75" s="201">
        <v>2</v>
      </c>
      <c r="C75" s="201" t="s">
        <v>2005</v>
      </c>
      <c r="D75" s="116">
        <v>1</v>
      </c>
    </row>
    <row r="76" spans="1:4">
      <c r="A76" s="200" t="s">
        <v>2045</v>
      </c>
      <c r="B76" s="201">
        <v>1</v>
      </c>
      <c r="C76" s="201" t="s">
        <v>2010</v>
      </c>
      <c r="D76" s="116">
        <v>3</v>
      </c>
    </row>
    <row r="77" spans="1:4">
      <c r="A77" s="200" t="s">
        <v>2007</v>
      </c>
      <c r="B77" s="201">
        <v>2</v>
      </c>
      <c r="C77" s="201" t="s">
        <v>2005</v>
      </c>
      <c r="D77" s="116">
        <v>1</v>
      </c>
    </row>
    <row r="78" spans="1:4">
      <c r="A78" s="200" t="s">
        <v>1152</v>
      </c>
      <c r="B78" s="201">
        <v>1</v>
      </c>
      <c r="C78" s="201" t="s">
        <v>2010</v>
      </c>
      <c r="D78" s="116">
        <v>3</v>
      </c>
    </row>
    <row r="79" spans="1:4">
      <c r="A79" s="200" t="s">
        <v>1196</v>
      </c>
      <c r="B79" s="201">
        <v>1</v>
      </c>
      <c r="C79" s="201" t="s">
        <v>2010</v>
      </c>
      <c r="D79" s="116">
        <v>3</v>
      </c>
    </row>
    <row r="80" spans="1:4">
      <c r="A80" s="200" t="s">
        <v>237</v>
      </c>
      <c r="B80" s="201">
        <v>1</v>
      </c>
      <c r="C80" s="201" t="s">
        <v>2010</v>
      </c>
      <c r="D80" s="116">
        <v>3</v>
      </c>
    </row>
    <row r="81" spans="1:4">
      <c r="A81" s="200" t="s">
        <v>2046</v>
      </c>
      <c r="B81" s="201">
        <v>1</v>
      </c>
      <c r="C81" s="201" t="s">
        <v>2010</v>
      </c>
      <c r="D81" s="116">
        <v>3</v>
      </c>
    </row>
    <row r="82" spans="1:4">
      <c r="A82" s="200" t="s">
        <v>1144</v>
      </c>
      <c r="B82" s="201">
        <v>1</v>
      </c>
      <c r="C82" s="201" t="s">
        <v>2010</v>
      </c>
      <c r="D82" s="116">
        <v>3</v>
      </c>
    </row>
    <row r="83" spans="1:4">
      <c r="A83" s="200" t="s">
        <v>1314</v>
      </c>
      <c r="B83" s="201">
        <v>1</v>
      </c>
      <c r="C83" s="201" t="s">
        <v>2010</v>
      </c>
      <c r="D83" s="116">
        <v>3</v>
      </c>
    </row>
    <row r="84" spans="1:4">
      <c r="A84" s="200" t="s">
        <v>492</v>
      </c>
      <c r="B84" s="201">
        <v>1</v>
      </c>
      <c r="C84" s="201" t="s">
        <v>2010</v>
      </c>
      <c r="D84" s="116">
        <v>3</v>
      </c>
    </row>
    <row r="85" spans="1:4">
      <c r="A85" s="200" t="s">
        <v>1199</v>
      </c>
      <c r="B85" s="201">
        <v>1</v>
      </c>
      <c r="C85" s="201" t="s">
        <v>2010</v>
      </c>
      <c r="D85" s="116">
        <v>3</v>
      </c>
    </row>
    <row r="86" spans="1:4">
      <c r="A86" s="200" t="s">
        <v>2047</v>
      </c>
      <c r="B86" s="201">
        <v>1</v>
      </c>
      <c r="C86" s="201" t="s">
        <v>2010</v>
      </c>
      <c r="D86" s="116">
        <v>3</v>
      </c>
    </row>
    <row r="87" spans="1:4">
      <c r="A87" s="200" t="s">
        <v>1121</v>
      </c>
      <c r="B87" s="201">
        <v>3</v>
      </c>
      <c r="C87" s="201" t="s">
        <v>498</v>
      </c>
      <c r="D87" s="116">
        <v>1</v>
      </c>
    </row>
    <row r="88" spans="1:4">
      <c r="A88" s="200" t="s">
        <v>2048</v>
      </c>
      <c r="B88" s="201">
        <v>1</v>
      </c>
      <c r="C88" s="201" t="s">
        <v>2010</v>
      </c>
      <c r="D88" s="116">
        <v>3</v>
      </c>
    </row>
    <row r="89" spans="1:4">
      <c r="A89" s="200" t="s">
        <v>239</v>
      </c>
      <c r="B89" s="201">
        <v>1</v>
      </c>
      <c r="C89" s="201" t="s">
        <v>2010</v>
      </c>
      <c r="D89" s="116">
        <v>3</v>
      </c>
    </row>
    <row r="90" spans="1:4">
      <c r="A90" s="200" t="s">
        <v>2050</v>
      </c>
      <c r="B90" s="201">
        <v>1</v>
      </c>
      <c r="C90" s="201" t="s">
        <v>2010</v>
      </c>
      <c r="D90" s="116">
        <v>3</v>
      </c>
    </row>
    <row r="91" spans="1:4">
      <c r="A91" s="200" t="s">
        <v>2049</v>
      </c>
      <c r="B91" s="201">
        <v>1</v>
      </c>
      <c r="C91" s="201" t="s">
        <v>2010</v>
      </c>
      <c r="D91" s="116">
        <v>3</v>
      </c>
    </row>
    <row r="92" spans="1:4">
      <c r="A92" s="200" t="s">
        <v>2051</v>
      </c>
      <c r="B92" s="201">
        <v>1</v>
      </c>
      <c r="C92" s="201" t="s">
        <v>2010</v>
      </c>
      <c r="D92" s="116">
        <v>3</v>
      </c>
    </row>
    <row r="93" spans="1:4">
      <c r="A93" s="200" t="s">
        <v>2052</v>
      </c>
      <c r="B93" s="201">
        <v>1</v>
      </c>
      <c r="C93" s="201" t="s">
        <v>2010</v>
      </c>
      <c r="D93" s="116">
        <v>3</v>
      </c>
    </row>
    <row r="94" spans="1:4">
      <c r="A94" s="200" t="s">
        <v>1326</v>
      </c>
      <c r="B94" s="201">
        <v>1</v>
      </c>
      <c r="C94" s="201" t="s">
        <v>2010</v>
      </c>
      <c r="D94" s="116">
        <v>3</v>
      </c>
    </row>
    <row r="95" spans="1:4">
      <c r="A95" s="200" t="s">
        <v>2053</v>
      </c>
      <c r="B95" s="201">
        <v>1</v>
      </c>
      <c r="C95" s="201" t="s">
        <v>2010</v>
      </c>
      <c r="D95" s="116">
        <v>3</v>
      </c>
    </row>
    <row r="96" spans="1:4">
      <c r="A96" s="200" t="s">
        <v>2054</v>
      </c>
      <c r="B96" s="201">
        <v>1</v>
      </c>
      <c r="C96" s="201" t="s">
        <v>2010</v>
      </c>
      <c r="D96" s="116">
        <v>3</v>
      </c>
    </row>
    <row r="97" spans="1:4">
      <c r="A97" s="205" t="s">
        <v>240</v>
      </c>
      <c r="B97" s="206">
        <v>6</v>
      </c>
      <c r="C97" s="206" t="s">
        <v>2001</v>
      </c>
      <c r="D97" s="199">
        <v>0</v>
      </c>
    </row>
    <row r="98" spans="1:4">
      <c r="A98" s="200" t="s">
        <v>1138</v>
      </c>
      <c r="B98" s="201">
        <v>1</v>
      </c>
      <c r="C98" s="201" t="s">
        <v>2010</v>
      </c>
      <c r="D98" s="116">
        <v>3</v>
      </c>
    </row>
    <row r="99" spans="1:4">
      <c r="A99" s="200" t="s">
        <v>2055</v>
      </c>
      <c r="B99" s="201">
        <v>1</v>
      </c>
      <c r="C99" s="201" t="s">
        <v>2010</v>
      </c>
      <c r="D99" s="116">
        <v>3</v>
      </c>
    </row>
    <row r="100" spans="1:4">
      <c r="A100" s="200" t="s">
        <v>1126</v>
      </c>
      <c r="B100" s="201">
        <v>2</v>
      </c>
      <c r="C100" s="201" t="s">
        <v>2005</v>
      </c>
      <c r="D100" s="116">
        <v>1</v>
      </c>
    </row>
    <row r="101" spans="1:4">
      <c r="A101" s="200" t="s">
        <v>2056</v>
      </c>
      <c r="B101" s="201">
        <v>1</v>
      </c>
      <c r="C101" s="201" t="s">
        <v>2010</v>
      </c>
      <c r="D101" s="116">
        <v>3</v>
      </c>
    </row>
    <row r="102" spans="1:4">
      <c r="A102" s="200" t="s">
        <v>2057</v>
      </c>
      <c r="B102" s="201">
        <v>1</v>
      </c>
      <c r="C102" s="201" t="s">
        <v>2010</v>
      </c>
      <c r="D102" s="116">
        <v>3</v>
      </c>
    </row>
    <row r="103" spans="1:4">
      <c r="A103" s="200" t="s">
        <v>2058</v>
      </c>
      <c r="B103" s="201">
        <v>1</v>
      </c>
      <c r="C103" s="201" t="s">
        <v>2010</v>
      </c>
      <c r="D103" s="116">
        <v>3</v>
      </c>
    </row>
    <row r="104" spans="1:4">
      <c r="A104" s="200" t="s">
        <v>2059</v>
      </c>
      <c r="B104" s="201">
        <v>1</v>
      </c>
      <c r="C104" s="201" t="s">
        <v>2010</v>
      </c>
      <c r="D104" s="116">
        <v>3</v>
      </c>
    </row>
    <row r="105" spans="1:4">
      <c r="A105" s="200" t="s">
        <v>517</v>
      </c>
      <c r="B105" s="201">
        <v>1</v>
      </c>
      <c r="C105" s="201" t="s">
        <v>2010</v>
      </c>
      <c r="D105" s="116">
        <v>3</v>
      </c>
    </row>
    <row r="106" spans="1:4">
      <c r="A106" s="200" t="s">
        <v>2060</v>
      </c>
      <c r="B106" s="201">
        <v>1</v>
      </c>
      <c r="C106" s="201" t="s">
        <v>2010</v>
      </c>
      <c r="D106" s="116">
        <v>3</v>
      </c>
    </row>
    <row r="107" spans="1:4">
      <c r="A107" s="200" t="s">
        <v>216</v>
      </c>
      <c r="B107" s="201">
        <v>1</v>
      </c>
      <c r="C107" s="201" t="s">
        <v>2010</v>
      </c>
      <c r="D107" s="116">
        <v>3</v>
      </c>
    </row>
    <row r="108" spans="1:4">
      <c r="A108" s="200" t="s">
        <v>279</v>
      </c>
      <c r="B108" s="201">
        <v>3</v>
      </c>
      <c r="C108" s="201" t="s">
        <v>498</v>
      </c>
      <c r="D108" s="116">
        <v>1</v>
      </c>
    </row>
    <row r="109" spans="1:4">
      <c r="A109" s="200" t="s">
        <v>200</v>
      </c>
      <c r="B109" s="201">
        <v>1</v>
      </c>
      <c r="C109" s="201" t="s">
        <v>2010</v>
      </c>
      <c r="D109" s="116">
        <v>3</v>
      </c>
    </row>
    <row r="110" spans="1:4">
      <c r="A110" s="200" t="s">
        <v>1145</v>
      </c>
      <c r="B110" s="201">
        <v>2</v>
      </c>
      <c r="C110" s="201" t="s">
        <v>2005</v>
      </c>
      <c r="D110" s="116">
        <v>1</v>
      </c>
    </row>
    <row r="111" spans="1:4">
      <c r="A111" s="200" t="s">
        <v>2061</v>
      </c>
      <c r="B111" s="201">
        <v>1</v>
      </c>
      <c r="C111" s="201" t="s">
        <v>2010</v>
      </c>
      <c r="D111" s="116">
        <v>3</v>
      </c>
    </row>
    <row r="112" spans="1:4">
      <c r="A112" s="200" t="s">
        <v>241</v>
      </c>
      <c r="B112" s="201">
        <v>4</v>
      </c>
      <c r="C112" s="201" t="s">
        <v>498</v>
      </c>
      <c r="D112" s="116">
        <v>1</v>
      </c>
    </row>
    <row r="113" spans="1:4">
      <c r="A113" s="200" t="s">
        <v>1133</v>
      </c>
      <c r="B113" s="201">
        <v>1</v>
      </c>
      <c r="C113" s="201" t="s">
        <v>2010</v>
      </c>
      <c r="D113" s="116">
        <v>3</v>
      </c>
    </row>
    <row r="114" spans="1:4">
      <c r="A114" s="200" t="s">
        <v>2062</v>
      </c>
      <c r="B114" s="201">
        <v>1</v>
      </c>
      <c r="C114" s="201" t="s">
        <v>2010</v>
      </c>
      <c r="D114" s="116">
        <v>3</v>
      </c>
    </row>
    <row r="115" spans="1:4">
      <c r="A115" s="200" t="s">
        <v>292</v>
      </c>
      <c r="B115" s="201">
        <v>3</v>
      </c>
      <c r="C115" s="201" t="s">
        <v>498</v>
      </c>
      <c r="D115" s="116">
        <v>1</v>
      </c>
    </row>
    <row r="116" spans="1:4">
      <c r="A116" s="200" t="s">
        <v>2063</v>
      </c>
      <c r="B116" s="201">
        <v>1</v>
      </c>
      <c r="C116" s="201" t="s">
        <v>2010</v>
      </c>
      <c r="D116" s="116">
        <v>3</v>
      </c>
    </row>
    <row r="117" spans="1:4">
      <c r="A117" s="200" t="s">
        <v>1155</v>
      </c>
      <c r="B117" s="201">
        <v>1</v>
      </c>
      <c r="C117" s="201" t="s">
        <v>2010</v>
      </c>
      <c r="D117" s="116">
        <v>3</v>
      </c>
    </row>
    <row r="118" spans="1:4">
      <c r="A118" s="200" t="s">
        <v>1341</v>
      </c>
      <c r="B118" s="201">
        <v>1</v>
      </c>
      <c r="C118" s="201" t="s">
        <v>2010</v>
      </c>
      <c r="D118" s="116">
        <v>3</v>
      </c>
    </row>
    <row r="119" spans="1:4">
      <c r="A119" s="200" t="s">
        <v>1206</v>
      </c>
      <c r="B119" s="201">
        <v>1</v>
      </c>
      <c r="C119" s="201" t="s">
        <v>2010</v>
      </c>
      <c r="D119" s="116">
        <v>3</v>
      </c>
    </row>
    <row r="120" spans="1:4">
      <c r="A120" s="200" t="s">
        <v>572</v>
      </c>
      <c r="B120" s="201">
        <v>2</v>
      </c>
      <c r="C120" s="201" t="s">
        <v>2005</v>
      </c>
      <c r="D120" s="116">
        <v>1</v>
      </c>
    </row>
    <row r="121" spans="1:4">
      <c r="A121" s="200" t="s">
        <v>785</v>
      </c>
      <c r="B121" s="201">
        <v>1</v>
      </c>
      <c r="C121" s="201" t="s">
        <v>2010</v>
      </c>
      <c r="D121" s="116">
        <v>3</v>
      </c>
    </row>
    <row r="122" spans="1:4">
      <c r="A122" s="200" t="s">
        <v>400</v>
      </c>
      <c r="B122" s="201">
        <v>1</v>
      </c>
      <c r="C122" s="201" t="s">
        <v>2010</v>
      </c>
      <c r="D122" s="116">
        <v>3</v>
      </c>
    </row>
    <row r="123" spans="1:4">
      <c r="A123" s="200" t="s">
        <v>1127</v>
      </c>
      <c r="B123" s="201">
        <v>2</v>
      </c>
      <c r="C123" s="201" t="s">
        <v>2005</v>
      </c>
      <c r="D123" s="116">
        <v>1</v>
      </c>
    </row>
    <row r="124" spans="1:4">
      <c r="A124" s="200" t="s">
        <v>2064</v>
      </c>
      <c r="B124" s="201">
        <v>1</v>
      </c>
      <c r="C124" s="201" t="s">
        <v>2010</v>
      </c>
      <c r="D124" s="116">
        <v>3</v>
      </c>
    </row>
    <row r="125" spans="1:4">
      <c r="A125" s="200" t="s">
        <v>243</v>
      </c>
      <c r="B125" s="201">
        <v>2</v>
      </c>
      <c r="C125" s="201" t="s">
        <v>2005</v>
      </c>
      <c r="D125" s="116">
        <v>1</v>
      </c>
    </row>
    <row r="126" spans="1:4">
      <c r="A126" s="200" t="s">
        <v>255</v>
      </c>
      <c r="B126" s="201">
        <v>3</v>
      </c>
      <c r="C126" s="201" t="s">
        <v>498</v>
      </c>
      <c r="D126" s="116">
        <v>1</v>
      </c>
    </row>
    <row r="127" spans="1:4">
      <c r="A127" s="200" t="s">
        <v>1209</v>
      </c>
      <c r="B127" s="201">
        <v>2</v>
      </c>
      <c r="C127" s="201" t="s">
        <v>2005</v>
      </c>
      <c r="D127" s="116">
        <v>1</v>
      </c>
    </row>
    <row r="128" spans="1:4">
      <c r="A128" s="200" t="s">
        <v>800</v>
      </c>
      <c r="B128" s="201">
        <v>1</v>
      </c>
      <c r="C128" s="201" t="s">
        <v>2010</v>
      </c>
      <c r="D128" s="116">
        <v>3</v>
      </c>
    </row>
    <row r="129" spans="1:4">
      <c r="A129" s="200" t="s">
        <v>598</v>
      </c>
      <c r="B129" s="201">
        <v>1</v>
      </c>
      <c r="C129" s="201" t="s">
        <v>2010</v>
      </c>
      <c r="D129" s="116">
        <v>3</v>
      </c>
    </row>
    <row r="130" spans="1:4">
      <c r="A130" s="200" t="s">
        <v>2065</v>
      </c>
      <c r="B130" s="201">
        <v>1</v>
      </c>
      <c r="C130" s="201" t="s">
        <v>2010</v>
      </c>
      <c r="D130" s="116">
        <v>3</v>
      </c>
    </row>
    <row r="131" spans="1:4">
      <c r="A131" s="200" t="s">
        <v>2066</v>
      </c>
      <c r="B131" s="201">
        <v>1</v>
      </c>
      <c r="C131" s="201" t="s">
        <v>2010</v>
      </c>
      <c r="D131" s="116">
        <v>3</v>
      </c>
    </row>
    <row r="132" spans="1:4">
      <c r="A132" s="200" t="s">
        <v>2004</v>
      </c>
      <c r="B132" s="201">
        <v>3</v>
      </c>
      <c r="C132" s="201" t="s">
        <v>498</v>
      </c>
      <c r="D132" s="116">
        <v>1</v>
      </c>
    </row>
    <row r="133" spans="1:4">
      <c r="A133" s="205" t="s">
        <v>245</v>
      </c>
      <c r="B133" s="206">
        <v>6</v>
      </c>
      <c r="C133" s="206" t="s">
        <v>2001</v>
      </c>
      <c r="D133" s="199">
        <v>0</v>
      </c>
    </row>
    <row r="134" spans="1:4">
      <c r="A134" s="200" t="s">
        <v>2067</v>
      </c>
      <c r="B134" s="201">
        <v>1</v>
      </c>
      <c r="C134" s="201" t="s">
        <v>2010</v>
      </c>
      <c r="D134" s="116">
        <v>3</v>
      </c>
    </row>
    <row r="135" spans="1:4">
      <c r="A135" s="200" t="s">
        <v>1158</v>
      </c>
      <c r="B135" s="201">
        <v>1</v>
      </c>
      <c r="C135" s="201" t="s">
        <v>2010</v>
      </c>
      <c r="D135" s="116">
        <v>3</v>
      </c>
    </row>
    <row r="136" spans="1:4">
      <c r="A136" s="200" t="s">
        <v>2068</v>
      </c>
      <c r="B136" s="201">
        <v>1</v>
      </c>
      <c r="C136" s="201" t="s">
        <v>2010</v>
      </c>
      <c r="D136" s="116">
        <v>3</v>
      </c>
    </row>
    <row r="137" spans="1:4">
      <c r="A137" s="200" t="s">
        <v>2069</v>
      </c>
      <c r="B137" s="201">
        <v>1</v>
      </c>
      <c r="C137" s="201" t="s">
        <v>2010</v>
      </c>
      <c r="D137" s="116">
        <v>3</v>
      </c>
    </row>
    <row r="138" spans="1:4">
      <c r="A138" s="200" t="s">
        <v>824</v>
      </c>
      <c r="B138" s="201">
        <v>1</v>
      </c>
      <c r="C138" s="201" t="s">
        <v>2010</v>
      </c>
      <c r="D138" s="116">
        <v>3</v>
      </c>
    </row>
    <row r="139" spans="1:4">
      <c r="A139" s="200" t="s">
        <v>1355</v>
      </c>
      <c r="B139" s="201">
        <v>1</v>
      </c>
      <c r="C139" s="201" t="s">
        <v>2010</v>
      </c>
      <c r="D139" s="116">
        <v>3</v>
      </c>
    </row>
    <row r="140" spans="1:4">
      <c r="A140" s="200" t="s">
        <v>2070</v>
      </c>
      <c r="B140" s="201">
        <v>1</v>
      </c>
      <c r="C140" s="201" t="s">
        <v>2010</v>
      </c>
      <c r="D140" s="116">
        <v>3</v>
      </c>
    </row>
    <row r="141" spans="1:4">
      <c r="A141" s="200" t="s">
        <v>1159</v>
      </c>
      <c r="B141" s="201">
        <v>1</v>
      </c>
      <c r="C141" s="201" t="s">
        <v>2010</v>
      </c>
      <c r="D141" s="116">
        <v>3</v>
      </c>
    </row>
    <row r="142" spans="1:4">
      <c r="A142" s="200" t="s">
        <v>2008</v>
      </c>
      <c r="B142" s="201">
        <v>2</v>
      </c>
      <c r="C142" s="201" t="s">
        <v>2005</v>
      </c>
      <c r="D142" s="116">
        <v>1</v>
      </c>
    </row>
    <row r="143" spans="1:4">
      <c r="A143" s="200" t="s">
        <v>1146</v>
      </c>
      <c r="B143" s="201">
        <v>2</v>
      </c>
      <c r="C143" s="201" t="s">
        <v>2005</v>
      </c>
      <c r="D143" s="116">
        <v>1</v>
      </c>
    </row>
    <row r="144" spans="1:4">
      <c r="A144" s="200" t="s">
        <v>2071</v>
      </c>
      <c r="B144" s="201">
        <v>1</v>
      </c>
      <c r="C144" s="201" t="s">
        <v>2010</v>
      </c>
      <c r="D144" s="116">
        <v>3</v>
      </c>
    </row>
    <row r="145" spans="1:4">
      <c r="A145" s="200" t="s">
        <v>2072</v>
      </c>
      <c r="B145" s="201">
        <v>1</v>
      </c>
      <c r="C145" s="201" t="s">
        <v>2010</v>
      </c>
      <c r="D145" s="116">
        <v>3</v>
      </c>
    </row>
    <row r="146" spans="1:4">
      <c r="A146" s="200" t="s">
        <v>2073</v>
      </c>
      <c r="B146" s="201">
        <v>1</v>
      </c>
      <c r="C146" s="201" t="s">
        <v>2010</v>
      </c>
      <c r="D146" s="116">
        <v>3</v>
      </c>
    </row>
    <row r="147" spans="1:4">
      <c r="A147" s="200" t="s">
        <v>838</v>
      </c>
      <c r="B147" s="201">
        <v>1</v>
      </c>
      <c r="C147" s="201" t="s">
        <v>2010</v>
      </c>
      <c r="D147" s="116">
        <v>3</v>
      </c>
    </row>
    <row r="148" spans="1:4">
      <c r="A148" s="200" t="s">
        <v>2074</v>
      </c>
      <c r="B148" s="201">
        <v>1</v>
      </c>
      <c r="C148" s="201" t="s">
        <v>2010</v>
      </c>
      <c r="D148" s="116">
        <v>3</v>
      </c>
    </row>
    <row r="149" spans="1:4">
      <c r="A149" s="200" t="s">
        <v>2075</v>
      </c>
      <c r="B149" s="201">
        <v>1</v>
      </c>
      <c r="C149" s="201" t="s">
        <v>2010</v>
      </c>
      <c r="D149" s="116">
        <v>3</v>
      </c>
    </row>
    <row r="150" spans="1:4">
      <c r="A150" s="200" t="s">
        <v>2076</v>
      </c>
      <c r="B150" s="201">
        <v>1</v>
      </c>
      <c r="C150" s="201" t="s">
        <v>2010</v>
      </c>
      <c r="D150" s="116">
        <v>3</v>
      </c>
    </row>
    <row r="151" spans="1:4">
      <c r="A151" s="200" t="s">
        <v>2077</v>
      </c>
      <c r="B151" s="201">
        <v>1</v>
      </c>
      <c r="C151" s="201" t="s">
        <v>2010</v>
      </c>
      <c r="D151" s="116">
        <v>3</v>
      </c>
    </row>
    <row r="152" spans="1:4">
      <c r="A152" s="200" t="s">
        <v>1361</v>
      </c>
      <c r="B152" s="201">
        <v>1</v>
      </c>
      <c r="C152" s="201" t="s">
        <v>2010</v>
      </c>
      <c r="D152" s="116">
        <v>3</v>
      </c>
    </row>
    <row r="153" spans="1:4">
      <c r="A153" s="200" t="s">
        <v>2078</v>
      </c>
      <c r="B153" s="201">
        <v>1</v>
      </c>
      <c r="C153" s="201" t="s">
        <v>2010</v>
      </c>
      <c r="D153" s="116">
        <v>3</v>
      </c>
    </row>
    <row r="154" spans="1:4">
      <c r="A154" s="200" t="s">
        <v>527</v>
      </c>
      <c r="B154" s="201">
        <v>1</v>
      </c>
      <c r="C154" s="201" t="s">
        <v>2010</v>
      </c>
      <c r="D154" s="116">
        <v>3</v>
      </c>
    </row>
    <row r="155" spans="1:4">
      <c r="A155" s="200" t="s">
        <v>1123</v>
      </c>
      <c r="B155" s="201">
        <v>2</v>
      </c>
      <c r="C155" s="201" t="s">
        <v>2005</v>
      </c>
      <c r="D155" s="116">
        <v>1</v>
      </c>
    </row>
    <row r="156" spans="1:4">
      <c r="A156" s="200" t="s">
        <v>217</v>
      </c>
      <c r="B156" s="201">
        <v>3</v>
      </c>
      <c r="C156" s="201" t="s">
        <v>498</v>
      </c>
      <c r="D156" s="116">
        <v>1</v>
      </c>
    </row>
    <row r="157" spans="1:4">
      <c r="A157" s="200" t="s">
        <v>2079</v>
      </c>
      <c r="B157" s="201">
        <v>1</v>
      </c>
      <c r="C157" s="201" t="s">
        <v>2010</v>
      </c>
      <c r="D157" s="116">
        <v>3</v>
      </c>
    </row>
    <row r="158" spans="1:4">
      <c r="A158" s="200" t="s">
        <v>2080</v>
      </c>
      <c r="B158" s="201">
        <v>1</v>
      </c>
      <c r="C158" s="201" t="s">
        <v>2010</v>
      </c>
      <c r="D158" s="116">
        <v>3</v>
      </c>
    </row>
    <row r="159" spans="1:4">
      <c r="A159" s="200" t="s">
        <v>281</v>
      </c>
      <c r="B159" s="201">
        <v>3</v>
      </c>
      <c r="C159" s="201" t="s">
        <v>498</v>
      </c>
      <c r="D159" s="116">
        <v>1</v>
      </c>
    </row>
    <row r="160" spans="1:4">
      <c r="A160" s="200" t="s">
        <v>2081</v>
      </c>
      <c r="B160" s="201">
        <v>1</v>
      </c>
      <c r="C160" s="201" t="s">
        <v>2010</v>
      </c>
      <c r="D160" s="116">
        <v>3</v>
      </c>
    </row>
    <row r="161" spans="1:4">
      <c r="A161" s="200" t="s">
        <v>2082</v>
      </c>
      <c r="B161" s="201">
        <v>1</v>
      </c>
      <c r="C161" s="201" t="s">
        <v>2010</v>
      </c>
      <c r="D161" s="116">
        <v>3</v>
      </c>
    </row>
    <row r="162" spans="1:4">
      <c r="A162" s="205" t="s">
        <v>218</v>
      </c>
      <c r="B162" s="206">
        <v>10</v>
      </c>
      <c r="C162" s="206" t="s">
        <v>1998</v>
      </c>
      <c r="D162" s="199">
        <v>0</v>
      </c>
    </row>
    <row r="163" spans="1:4">
      <c r="A163" s="200" t="s">
        <v>2083</v>
      </c>
      <c r="B163" s="201">
        <v>1</v>
      </c>
      <c r="C163" s="201" t="s">
        <v>2010</v>
      </c>
      <c r="D163" s="116">
        <v>3</v>
      </c>
    </row>
    <row r="164" spans="1:4">
      <c r="A164" s="200" t="s">
        <v>2084</v>
      </c>
      <c r="B164" s="201">
        <v>1</v>
      </c>
      <c r="C164" s="201" t="s">
        <v>2010</v>
      </c>
      <c r="D164" s="116">
        <v>3</v>
      </c>
    </row>
    <row r="165" spans="1:4">
      <c r="A165" s="200" t="s">
        <v>219</v>
      </c>
      <c r="B165" s="201">
        <v>1</v>
      </c>
      <c r="C165" s="201" t="s">
        <v>2010</v>
      </c>
      <c r="D165" s="116">
        <v>3</v>
      </c>
    </row>
    <row r="166" spans="1:4">
      <c r="A166" s="205" t="s">
        <v>220</v>
      </c>
      <c r="B166" s="206">
        <v>10</v>
      </c>
      <c r="C166" s="206" t="s">
        <v>1998</v>
      </c>
      <c r="D166" s="199">
        <v>0</v>
      </c>
    </row>
    <row r="167" spans="1:4">
      <c r="A167" s="200" t="s">
        <v>2085</v>
      </c>
      <c r="B167" s="201">
        <v>1</v>
      </c>
      <c r="C167" s="201" t="s">
        <v>2010</v>
      </c>
      <c r="D167" s="116">
        <v>3</v>
      </c>
    </row>
    <row r="168" spans="1:4">
      <c r="A168" s="200" t="s">
        <v>484</v>
      </c>
      <c r="B168" s="201">
        <v>1</v>
      </c>
      <c r="C168" s="201" t="s">
        <v>2010</v>
      </c>
      <c r="D168" s="116">
        <v>3</v>
      </c>
    </row>
    <row r="169" spans="1:4">
      <c r="A169" s="200" t="s">
        <v>2086</v>
      </c>
      <c r="B169" s="201">
        <v>1</v>
      </c>
      <c r="C169" s="201" t="s">
        <v>2010</v>
      </c>
      <c r="D169" s="116">
        <v>3</v>
      </c>
    </row>
    <row r="170" spans="1:4">
      <c r="A170" s="200" t="s">
        <v>507</v>
      </c>
      <c r="B170" s="201">
        <v>2</v>
      </c>
      <c r="C170" s="201" t="s">
        <v>2005</v>
      </c>
      <c r="D170" s="116">
        <v>1</v>
      </c>
    </row>
    <row r="171" spans="1:4">
      <c r="A171" s="200" t="s">
        <v>294</v>
      </c>
      <c r="B171" s="201">
        <v>1</v>
      </c>
      <c r="C171" s="201" t="s">
        <v>2010</v>
      </c>
      <c r="D171" s="116">
        <v>3</v>
      </c>
    </row>
    <row r="172" spans="1:4">
      <c r="A172" s="200" t="s">
        <v>2087</v>
      </c>
      <c r="B172" s="201">
        <v>1</v>
      </c>
      <c r="C172" s="201" t="s">
        <v>2010</v>
      </c>
      <c r="D172" s="116">
        <v>3</v>
      </c>
    </row>
    <row r="173" spans="1:4">
      <c r="A173" s="200" t="s">
        <v>2088</v>
      </c>
      <c r="B173" s="201">
        <v>1</v>
      </c>
      <c r="C173" s="201" t="s">
        <v>2010</v>
      </c>
      <c r="D173" s="116">
        <v>3</v>
      </c>
    </row>
    <row r="174" spans="1:4">
      <c r="A174" s="200" t="s">
        <v>2089</v>
      </c>
      <c r="B174" s="201">
        <v>1</v>
      </c>
      <c r="C174" s="201" t="s">
        <v>2010</v>
      </c>
      <c r="D174" s="116">
        <v>3</v>
      </c>
    </row>
    <row r="175" spans="1:4">
      <c r="A175" s="200" t="s">
        <v>552</v>
      </c>
      <c r="B175" s="201">
        <v>2</v>
      </c>
      <c r="C175" s="201" t="s">
        <v>2005</v>
      </c>
      <c r="D175" s="116">
        <v>1</v>
      </c>
    </row>
    <row r="176" spans="1:4">
      <c r="A176" s="200" t="s">
        <v>268</v>
      </c>
      <c r="B176" s="201">
        <v>1</v>
      </c>
      <c r="C176" s="201" t="s">
        <v>2010</v>
      </c>
      <c r="D176" s="116">
        <v>3</v>
      </c>
    </row>
    <row r="177" spans="1:4">
      <c r="A177" s="200" t="s">
        <v>1128</v>
      </c>
      <c r="B177" s="201">
        <v>2</v>
      </c>
      <c r="C177" s="201" t="s">
        <v>2005</v>
      </c>
      <c r="D177" s="116">
        <v>1</v>
      </c>
    </row>
    <row r="178" spans="1:4">
      <c r="A178" s="200" t="s">
        <v>1124</v>
      </c>
      <c r="B178" s="201">
        <v>4</v>
      </c>
      <c r="C178" s="201" t="s">
        <v>2002</v>
      </c>
      <c r="D178" s="116">
        <v>1</v>
      </c>
    </row>
    <row r="179" spans="1:4">
      <c r="A179" s="200" t="s">
        <v>1223</v>
      </c>
      <c r="B179" s="201">
        <v>1</v>
      </c>
      <c r="C179" s="201" t="s">
        <v>2010</v>
      </c>
      <c r="D179" s="116">
        <v>3</v>
      </c>
    </row>
    <row r="180" spans="1:4">
      <c r="A180" s="200" t="s">
        <v>1224</v>
      </c>
      <c r="B180" s="201">
        <v>1</v>
      </c>
      <c r="C180" s="201" t="s">
        <v>2010</v>
      </c>
      <c r="D180" s="116">
        <v>3</v>
      </c>
    </row>
    <row r="181" spans="1:4">
      <c r="A181" s="200" t="s">
        <v>2090</v>
      </c>
      <c r="B181" s="201">
        <v>1</v>
      </c>
      <c r="C181" s="201" t="s">
        <v>2010</v>
      </c>
      <c r="D181" s="116">
        <v>3</v>
      </c>
    </row>
    <row r="182" spans="1:4">
      <c r="A182" s="200" t="s">
        <v>1129</v>
      </c>
      <c r="B182" s="201">
        <v>1</v>
      </c>
      <c r="C182" s="201" t="s">
        <v>2010</v>
      </c>
      <c r="D182" s="116">
        <v>3</v>
      </c>
    </row>
    <row r="183" spans="1:4">
      <c r="A183" s="200" t="s">
        <v>2091</v>
      </c>
      <c r="B183" s="201">
        <v>1</v>
      </c>
      <c r="C183" s="201" t="s">
        <v>2010</v>
      </c>
      <c r="D183" s="116">
        <v>3</v>
      </c>
    </row>
    <row r="184" spans="1:4">
      <c r="A184" s="200" t="s">
        <v>1392</v>
      </c>
      <c r="B184" s="201">
        <v>1</v>
      </c>
      <c r="C184" s="201" t="s">
        <v>2010</v>
      </c>
      <c r="D184" s="116">
        <v>3</v>
      </c>
    </row>
    <row r="185" spans="1:4">
      <c r="A185" s="200" t="s">
        <v>2092</v>
      </c>
      <c r="B185" s="201">
        <v>1</v>
      </c>
      <c r="C185" s="201" t="s">
        <v>2010</v>
      </c>
      <c r="D185" s="116">
        <v>3</v>
      </c>
    </row>
    <row r="186" spans="1:4">
      <c r="A186" s="200" t="s">
        <v>2093</v>
      </c>
      <c r="B186" s="201">
        <v>1</v>
      </c>
      <c r="C186" s="201" t="s">
        <v>2010</v>
      </c>
      <c r="D186" s="116">
        <v>3</v>
      </c>
    </row>
    <row r="187" spans="1:4">
      <c r="A187" s="200" t="s">
        <v>1163</v>
      </c>
      <c r="B187" s="201">
        <v>1</v>
      </c>
      <c r="C187" s="201" t="s">
        <v>2010</v>
      </c>
      <c r="D187" s="116">
        <v>3</v>
      </c>
    </row>
    <row r="188" spans="1:4">
      <c r="A188" s="205" t="s">
        <v>246</v>
      </c>
      <c r="B188" s="206">
        <v>6</v>
      </c>
      <c r="C188" s="206" t="s">
        <v>2001</v>
      </c>
      <c r="D188" s="199">
        <v>0</v>
      </c>
    </row>
    <row r="189" spans="1:4">
      <c r="A189" s="200" t="s">
        <v>2094</v>
      </c>
      <c r="B189" s="201">
        <v>1</v>
      </c>
      <c r="C189" s="201" t="s">
        <v>2010</v>
      </c>
      <c r="D189" s="116">
        <v>3</v>
      </c>
    </row>
    <row r="190" spans="1:4">
      <c r="A190" s="200" t="s">
        <v>2095</v>
      </c>
      <c r="B190" s="201">
        <v>1</v>
      </c>
      <c r="C190" s="201" t="s">
        <v>2010</v>
      </c>
      <c r="D190" s="116">
        <v>3</v>
      </c>
    </row>
    <row r="191" spans="1:4">
      <c r="A191" s="200" t="s">
        <v>2096</v>
      </c>
      <c r="B191" s="201">
        <v>1</v>
      </c>
      <c r="C191" s="201" t="s">
        <v>2010</v>
      </c>
      <c r="D191" s="116">
        <v>3</v>
      </c>
    </row>
    <row r="192" spans="1:4">
      <c r="A192" s="200" t="s">
        <v>1402</v>
      </c>
      <c r="B192" s="201">
        <v>1</v>
      </c>
      <c r="C192" s="201" t="s">
        <v>2010</v>
      </c>
      <c r="D192" s="116">
        <v>3</v>
      </c>
    </row>
    <row r="193" spans="1:4">
      <c r="A193" s="200" t="s">
        <v>2097</v>
      </c>
      <c r="B193" s="201">
        <v>1</v>
      </c>
      <c r="C193" s="201" t="s">
        <v>2010</v>
      </c>
      <c r="D193" s="116">
        <v>3</v>
      </c>
    </row>
    <row r="194" spans="1:4">
      <c r="A194" s="200" t="s">
        <v>2098</v>
      </c>
      <c r="B194" s="201">
        <v>1</v>
      </c>
      <c r="C194" s="201" t="s">
        <v>2010</v>
      </c>
      <c r="D194" s="116">
        <v>3</v>
      </c>
    </row>
    <row r="195" spans="1:4">
      <c r="A195" s="200" t="s">
        <v>2099</v>
      </c>
      <c r="B195" s="201">
        <v>1</v>
      </c>
      <c r="C195" s="201" t="s">
        <v>2010</v>
      </c>
      <c r="D195" s="116">
        <v>3</v>
      </c>
    </row>
    <row r="196" spans="1:4">
      <c r="A196" s="200" t="s">
        <v>224</v>
      </c>
      <c r="B196" s="201">
        <v>1</v>
      </c>
      <c r="C196" s="201" t="s">
        <v>2010</v>
      </c>
      <c r="D196" s="116">
        <v>3</v>
      </c>
    </row>
    <row r="197" spans="1:4">
      <c r="A197" s="200" t="s">
        <v>2100</v>
      </c>
      <c r="B197" s="201">
        <v>1</v>
      </c>
      <c r="C197" s="201" t="s">
        <v>2010</v>
      </c>
      <c r="D197" s="116">
        <v>3</v>
      </c>
    </row>
    <row r="198" spans="1:4">
      <c r="A198" s="200" t="s">
        <v>2101</v>
      </c>
      <c r="B198" s="201">
        <v>1</v>
      </c>
      <c r="C198" s="201" t="s">
        <v>2010</v>
      </c>
      <c r="D198" s="116">
        <v>3</v>
      </c>
    </row>
    <row r="199" spans="1:4">
      <c r="A199" s="200" t="s">
        <v>206</v>
      </c>
      <c r="B199" s="201">
        <v>4</v>
      </c>
      <c r="C199" s="201" t="s">
        <v>498</v>
      </c>
      <c r="D199" s="116">
        <v>1</v>
      </c>
    </row>
    <row r="200" spans="1:4">
      <c r="A200" s="200" t="s">
        <v>1409</v>
      </c>
      <c r="B200" s="201">
        <v>1</v>
      </c>
      <c r="C200" s="201" t="s">
        <v>2010</v>
      </c>
      <c r="D200" s="116">
        <v>3</v>
      </c>
    </row>
    <row r="201" spans="1:4">
      <c r="A201" s="200" t="s">
        <v>1410</v>
      </c>
      <c r="B201" s="201">
        <v>1</v>
      </c>
      <c r="C201" s="201" t="s">
        <v>2010</v>
      </c>
      <c r="D201" s="116">
        <v>3</v>
      </c>
    </row>
    <row r="202" spans="1:4">
      <c r="A202" s="200" t="s">
        <v>1165</v>
      </c>
      <c r="B202" s="201">
        <v>1</v>
      </c>
      <c r="C202" s="201" t="s">
        <v>2010</v>
      </c>
      <c r="D202" s="116">
        <v>3</v>
      </c>
    </row>
    <row r="203" spans="1:4">
      <c r="A203" s="200" t="s">
        <v>1120</v>
      </c>
      <c r="B203" s="201">
        <v>3</v>
      </c>
      <c r="C203" s="201" t="s">
        <v>498</v>
      </c>
      <c r="D203" s="116">
        <v>1</v>
      </c>
    </row>
    <row r="204" spans="1:4">
      <c r="A204" s="200" t="s">
        <v>2102</v>
      </c>
      <c r="B204" s="201">
        <v>1</v>
      </c>
      <c r="C204" s="201" t="s">
        <v>2010</v>
      </c>
      <c r="D204" s="116">
        <v>3</v>
      </c>
    </row>
    <row r="205" spans="1:4">
      <c r="A205" s="200" t="s">
        <v>2103</v>
      </c>
      <c r="B205" s="201">
        <v>1</v>
      </c>
      <c r="C205" s="201" t="s">
        <v>2010</v>
      </c>
      <c r="D205" s="116">
        <v>3</v>
      </c>
    </row>
    <row r="206" spans="1:4">
      <c r="A206" s="200" t="s">
        <v>2104</v>
      </c>
      <c r="B206" s="201">
        <v>1</v>
      </c>
      <c r="C206" s="201" t="s">
        <v>2010</v>
      </c>
      <c r="D206" s="116">
        <v>3</v>
      </c>
    </row>
    <row r="207" spans="1:4">
      <c r="A207" s="200" t="s">
        <v>2105</v>
      </c>
      <c r="B207" s="201">
        <v>1</v>
      </c>
      <c r="C207" s="201" t="s">
        <v>2010</v>
      </c>
      <c r="D207" s="116">
        <v>3</v>
      </c>
    </row>
    <row r="208" spans="1:4">
      <c r="A208" s="200" t="s">
        <v>2121</v>
      </c>
      <c r="B208" s="201">
        <v>2</v>
      </c>
      <c r="C208" s="201" t="s">
        <v>2005</v>
      </c>
      <c r="D208" s="116">
        <v>1</v>
      </c>
    </row>
    <row r="209" spans="1:4">
      <c r="A209" s="200" t="s">
        <v>1227</v>
      </c>
      <c r="B209" s="201">
        <v>1</v>
      </c>
      <c r="C209" s="201" t="s">
        <v>2010</v>
      </c>
      <c r="D209" s="116">
        <v>3</v>
      </c>
    </row>
    <row r="210" spans="1:4">
      <c r="A210" s="200" t="s">
        <v>2106</v>
      </c>
      <c r="B210" s="201">
        <v>1</v>
      </c>
      <c r="C210" s="201" t="s">
        <v>2010</v>
      </c>
      <c r="D210" s="116">
        <v>3</v>
      </c>
    </row>
    <row r="211" spans="1:4">
      <c r="A211" s="200" t="s">
        <v>2107</v>
      </c>
      <c r="B211" s="201">
        <v>1</v>
      </c>
      <c r="C211" s="201" t="s">
        <v>2010</v>
      </c>
      <c r="D211" s="116">
        <v>3</v>
      </c>
    </row>
    <row r="212" spans="1:4">
      <c r="A212" s="200" t="s">
        <v>2108</v>
      </c>
      <c r="B212" s="201">
        <v>1</v>
      </c>
      <c r="C212" s="201" t="s">
        <v>2010</v>
      </c>
      <c r="D212" s="116">
        <v>3</v>
      </c>
    </row>
    <row r="213" spans="1:4">
      <c r="A213" s="200" t="s">
        <v>2109</v>
      </c>
      <c r="B213" s="201">
        <v>1</v>
      </c>
      <c r="C213" s="201" t="s">
        <v>2010</v>
      </c>
      <c r="D213" s="116">
        <v>3</v>
      </c>
    </row>
    <row r="214" spans="1:4">
      <c r="A214" s="200" t="s">
        <v>2110</v>
      </c>
      <c r="B214" s="201">
        <v>1</v>
      </c>
      <c r="C214" s="201" t="s">
        <v>2010</v>
      </c>
      <c r="D214" s="116">
        <v>3</v>
      </c>
    </row>
    <row r="215" spans="1:4">
      <c r="A215" s="200" t="s">
        <v>1417</v>
      </c>
      <c r="B215" s="201">
        <v>1</v>
      </c>
      <c r="C215" s="201" t="s">
        <v>2010</v>
      </c>
      <c r="D215" s="116">
        <v>3</v>
      </c>
    </row>
    <row r="216" spans="1:4">
      <c r="A216" s="200" t="s">
        <v>2111</v>
      </c>
      <c r="B216" s="201">
        <v>1</v>
      </c>
      <c r="C216" s="201" t="s">
        <v>2010</v>
      </c>
      <c r="D216" s="116">
        <v>3</v>
      </c>
    </row>
    <row r="217" spans="1:4">
      <c r="A217" s="200" t="s">
        <v>2112</v>
      </c>
      <c r="B217" s="201">
        <v>1</v>
      </c>
      <c r="C217" s="201" t="s">
        <v>2010</v>
      </c>
      <c r="D217" s="116">
        <v>3</v>
      </c>
    </row>
    <row r="218" spans="1:4">
      <c r="A218" s="200" t="s">
        <v>1420</v>
      </c>
      <c r="B218" s="201">
        <v>2</v>
      </c>
      <c r="C218" s="201" t="s">
        <v>2005</v>
      </c>
      <c r="D218" s="116">
        <v>1</v>
      </c>
    </row>
    <row r="219" spans="1:4">
      <c r="A219" s="200" t="s">
        <v>2113</v>
      </c>
      <c r="B219" s="201">
        <v>1</v>
      </c>
      <c r="C219" s="201" t="s">
        <v>2010</v>
      </c>
      <c r="D219" s="116">
        <v>3</v>
      </c>
    </row>
    <row r="220" spans="1:4">
      <c r="A220" s="200" t="s">
        <v>2114</v>
      </c>
      <c r="B220" s="201">
        <v>1</v>
      </c>
      <c r="C220" s="201" t="s">
        <v>2010</v>
      </c>
      <c r="D220" s="116">
        <v>3</v>
      </c>
    </row>
    <row r="221" spans="1:4">
      <c r="A221" s="205" t="s">
        <v>262</v>
      </c>
      <c r="B221" s="206">
        <v>8</v>
      </c>
      <c r="C221" s="206" t="s">
        <v>2000</v>
      </c>
      <c r="D221" s="199">
        <v>0</v>
      </c>
    </row>
    <row r="222" spans="1:4">
      <c r="A222" s="205" t="s">
        <v>1117</v>
      </c>
      <c r="B222" s="206">
        <v>9</v>
      </c>
      <c r="C222" s="206" t="s">
        <v>1999</v>
      </c>
      <c r="D222" s="199">
        <v>0</v>
      </c>
    </row>
    <row r="223" spans="1:4">
      <c r="A223" s="200" t="s">
        <v>1168</v>
      </c>
      <c r="B223" s="201">
        <v>1</v>
      </c>
      <c r="C223" s="201" t="s">
        <v>2010</v>
      </c>
      <c r="D223" s="116">
        <v>3</v>
      </c>
    </row>
    <row r="224" spans="1:4">
      <c r="A224" s="200" t="s">
        <v>1169</v>
      </c>
      <c r="B224" s="201">
        <v>3</v>
      </c>
      <c r="C224" s="201" t="s">
        <v>498</v>
      </c>
      <c r="D224" s="116">
        <v>1</v>
      </c>
    </row>
    <row r="225" spans="1:4">
      <c r="A225" s="200" t="s">
        <v>2115</v>
      </c>
      <c r="B225" s="201">
        <v>1</v>
      </c>
      <c r="C225" s="201" t="s">
        <v>2010</v>
      </c>
      <c r="D225" s="116">
        <v>3</v>
      </c>
    </row>
    <row r="226" spans="1:4">
      <c r="A226" s="200" t="s">
        <v>2116</v>
      </c>
      <c r="B226" s="201">
        <v>1</v>
      </c>
      <c r="C226" s="201" t="s">
        <v>2010</v>
      </c>
      <c r="D226" s="116">
        <v>3</v>
      </c>
    </row>
    <row r="227" spans="1:4">
      <c r="A227" s="200" t="s">
        <v>2117</v>
      </c>
      <c r="B227" s="201">
        <v>1</v>
      </c>
      <c r="C227" s="201" t="s">
        <v>2010</v>
      </c>
      <c r="D227" s="116">
        <v>3</v>
      </c>
    </row>
    <row r="228" spans="1:4">
      <c r="A228" s="200" t="s">
        <v>2009</v>
      </c>
      <c r="B228" s="201">
        <v>2</v>
      </c>
      <c r="C228" s="201" t="s">
        <v>2005</v>
      </c>
      <c r="D228" s="116">
        <v>1</v>
      </c>
    </row>
    <row r="229" spans="1:4">
      <c r="A229" s="200" t="s">
        <v>547</v>
      </c>
      <c r="B229" s="201">
        <v>2</v>
      </c>
      <c r="C229" s="201" t="s">
        <v>2005</v>
      </c>
      <c r="D229" s="116">
        <v>1</v>
      </c>
    </row>
  </sheetData>
  <sortState ref="A2:D229">
    <sortCondition ref="A2:A22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6"/>
  <sheetViews>
    <sheetView topLeftCell="A9" workbookViewId="0">
      <selection activeCell="D160" sqref="D160"/>
    </sheetView>
  </sheetViews>
  <sheetFormatPr baseColWidth="10" defaultRowHeight="15"/>
  <cols>
    <col min="1" max="1" width="18.28515625" customWidth="1"/>
    <col min="2" max="2" width="27.28515625" customWidth="1"/>
  </cols>
  <sheetData>
    <row r="2" spans="1:2">
      <c r="A2" s="173" t="s">
        <v>66</v>
      </c>
      <c r="B2" s="98" t="s">
        <v>1978</v>
      </c>
    </row>
    <row r="3" spans="1:2">
      <c r="A3" s="92" t="s">
        <v>194</v>
      </c>
      <c r="B3" s="172" t="s">
        <v>1170</v>
      </c>
    </row>
    <row r="4" spans="1:2">
      <c r="A4" s="93"/>
      <c r="B4" s="172" t="s">
        <v>1147</v>
      </c>
    </row>
    <row r="5" spans="1:2">
      <c r="A5" s="93"/>
      <c r="B5" s="172" t="s">
        <v>1237</v>
      </c>
    </row>
    <row r="6" spans="1:2">
      <c r="A6" s="93"/>
      <c r="B6" s="172" t="s">
        <v>528</v>
      </c>
    </row>
    <row r="7" spans="1:2">
      <c r="A7" s="93"/>
      <c r="B7" s="172" t="s">
        <v>505</v>
      </c>
    </row>
    <row r="8" spans="1:2">
      <c r="A8" s="93"/>
      <c r="B8" s="172" t="s">
        <v>556</v>
      </c>
    </row>
    <row r="9" spans="1:2">
      <c r="A9" s="93"/>
      <c r="B9" s="172" t="s">
        <v>195</v>
      </c>
    </row>
    <row r="10" spans="1:2">
      <c r="A10" s="93"/>
      <c r="B10" s="172" t="s">
        <v>1249</v>
      </c>
    </row>
    <row r="11" spans="1:2">
      <c r="A11" s="93"/>
      <c r="B11" s="172" t="s">
        <v>1252</v>
      </c>
    </row>
    <row r="12" spans="1:2">
      <c r="A12" s="93"/>
      <c r="B12" s="172" t="s">
        <v>1256</v>
      </c>
    </row>
    <row r="13" spans="1:2">
      <c r="A13" s="93"/>
      <c r="B13" s="172" t="s">
        <v>496</v>
      </c>
    </row>
    <row r="14" spans="1:2">
      <c r="A14" s="93"/>
      <c r="B14" s="172" t="s">
        <v>1275</v>
      </c>
    </row>
    <row r="15" spans="1:2">
      <c r="A15" s="93"/>
      <c r="B15" s="172" t="s">
        <v>1188</v>
      </c>
    </row>
    <row r="16" spans="1:2">
      <c r="A16" s="93"/>
      <c r="B16" s="172" t="s">
        <v>196</v>
      </c>
    </row>
    <row r="17" spans="1:2">
      <c r="A17" s="93"/>
      <c r="B17" s="172" t="s">
        <v>1283</v>
      </c>
    </row>
    <row r="18" spans="1:2">
      <c r="A18" s="93"/>
      <c r="B18" s="172" t="s">
        <v>431</v>
      </c>
    </row>
    <row r="19" spans="1:2">
      <c r="A19" s="93"/>
      <c r="B19" s="172" t="s">
        <v>1291</v>
      </c>
    </row>
    <row r="20" spans="1:2">
      <c r="A20" s="93"/>
      <c r="B20" s="172" t="s">
        <v>1193</v>
      </c>
    </row>
    <row r="21" spans="1:2">
      <c r="A21" s="93"/>
      <c r="B21" s="172" t="s">
        <v>567</v>
      </c>
    </row>
    <row r="22" spans="1:2">
      <c r="A22" s="93"/>
      <c r="B22" s="172" t="s">
        <v>1955</v>
      </c>
    </row>
    <row r="23" spans="1:2">
      <c r="A23" s="93"/>
      <c r="B23" s="172" t="s">
        <v>197</v>
      </c>
    </row>
    <row r="24" spans="1:2">
      <c r="A24" s="93"/>
      <c r="B24" s="172" t="s">
        <v>198</v>
      </c>
    </row>
    <row r="25" spans="1:2">
      <c r="A25" s="93"/>
      <c r="B25" s="172" t="s">
        <v>436</v>
      </c>
    </row>
    <row r="26" spans="1:2">
      <c r="A26" s="93"/>
      <c r="B26" s="172" t="s">
        <v>1325</v>
      </c>
    </row>
    <row r="27" spans="1:2">
      <c r="A27" s="93"/>
      <c r="B27" s="172" t="s">
        <v>1326</v>
      </c>
    </row>
    <row r="28" spans="1:2">
      <c r="A28" s="93"/>
      <c r="B28" s="172" t="s">
        <v>1327</v>
      </c>
    </row>
    <row r="29" spans="1:2">
      <c r="A29" s="93"/>
      <c r="B29" s="172" t="s">
        <v>1202</v>
      </c>
    </row>
    <row r="30" spans="1:2">
      <c r="A30" s="93"/>
      <c r="B30" s="172" t="s">
        <v>570</v>
      </c>
    </row>
    <row r="31" spans="1:2">
      <c r="A31" s="93"/>
      <c r="B31" s="172" t="s">
        <v>199</v>
      </c>
    </row>
    <row r="32" spans="1:2">
      <c r="A32" s="93"/>
      <c r="B32" s="172" t="s">
        <v>517</v>
      </c>
    </row>
    <row r="33" spans="1:2">
      <c r="A33" s="93"/>
      <c r="B33" s="172" t="s">
        <v>200</v>
      </c>
    </row>
    <row r="34" spans="1:2">
      <c r="A34" s="93"/>
      <c r="B34" s="172" t="s">
        <v>1154</v>
      </c>
    </row>
    <row r="35" spans="1:2">
      <c r="A35" s="93"/>
      <c r="B35" s="172" t="s">
        <v>201</v>
      </c>
    </row>
    <row r="36" spans="1:2">
      <c r="A36" s="93"/>
      <c r="B36" s="172" t="s">
        <v>1207</v>
      </c>
    </row>
    <row r="37" spans="1:2">
      <c r="A37" s="93"/>
      <c r="B37" s="172" t="s">
        <v>1156</v>
      </c>
    </row>
    <row r="38" spans="1:2">
      <c r="A38" s="93"/>
      <c r="B38" s="172" t="s">
        <v>1360</v>
      </c>
    </row>
    <row r="39" spans="1:2">
      <c r="A39" s="93"/>
      <c r="B39" s="172" t="s">
        <v>202</v>
      </c>
    </row>
    <row r="40" spans="1:2">
      <c r="A40" s="93"/>
      <c r="B40" s="172" t="s">
        <v>203</v>
      </c>
    </row>
    <row r="41" spans="1:2">
      <c r="A41" s="93"/>
      <c r="B41" s="172" t="s">
        <v>488</v>
      </c>
    </row>
    <row r="42" spans="1:2">
      <c r="A42" s="93"/>
      <c r="B42" s="172" t="s">
        <v>507</v>
      </c>
    </row>
    <row r="43" spans="1:2">
      <c r="A43" s="93"/>
      <c r="B43" s="172" t="s">
        <v>1219</v>
      </c>
    </row>
    <row r="44" spans="1:2">
      <c r="A44" s="93"/>
      <c r="B44" s="172" t="s">
        <v>204</v>
      </c>
    </row>
    <row r="45" spans="1:2">
      <c r="A45" s="93"/>
      <c r="B45" s="172" t="s">
        <v>205</v>
      </c>
    </row>
    <row r="46" spans="1:2">
      <c r="A46" s="93"/>
      <c r="B46" s="172" t="s">
        <v>1135</v>
      </c>
    </row>
    <row r="47" spans="1:2">
      <c r="A47" s="93"/>
      <c r="B47" s="172" t="s">
        <v>1980</v>
      </c>
    </row>
    <row r="48" spans="1:2">
      <c r="A48" s="93"/>
      <c r="B48" s="172" t="s">
        <v>206</v>
      </c>
    </row>
    <row r="49" spans="1:2">
      <c r="A49" s="93"/>
      <c r="B49" s="172" t="s">
        <v>207</v>
      </c>
    </row>
    <row r="50" spans="1:2">
      <c r="A50" s="93"/>
      <c r="B50" s="172" t="s">
        <v>1229</v>
      </c>
    </row>
    <row r="51" spans="1:2">
      <c r="A51" s="93"/>
      <c r="B51" s="172" t="s">
        <v>1420</v>
      </c>
    </row>
    <row r="52" spans="1:2">
      <c r="A52" s="94"/>
      <c r="B52" s="172" t="s">
        <v>1942</v>
      </c>
    </row>
    <row r="53" spans="1:2">
      <c r="A53" s="160" t="s">
        <v>208</v>
      </c>
      <c r="B53" s="72" t="s">
        <v>209</v>
      </c>
    </row>
    <row r="54" spans="1:2">
      <c r="A54" s="160"/>
      <c r="B54" s="72" t="s">
        <v>210</v>
      </c>
    </row>
    <row r="55" spans="1:2">
      <c r="A55" s="160"/>
      <c r="B55" s="72" t="s">
        <v>211</v>
      </c>
    </row>
    <row r="56" spans="1:2">
      <c r="A56" s="160"/>
      <c r="B56" s="72" t="s">
        <v>212</v>
      </c>
    </row>
    <row r="57" spans="1:2">
      <c r="A57" s="160"/>
      <c r="B57" s="72" t="s">
        <v>213</v>
      </c>
    </row>
    <row r="58" spans="1:2">
      <c r="A58" s="160"/>
      <c r="B58" s="72" t="s">
        <v>1930</v>
      </c>
    </row>
    <row r="59" spans="1:2">
      <c r="A59" s="160"/>
      <c r="B59" s="72" t="s">
        <v>214</v>
      </c>
    </row>
    <row r="60" spans="1:2">
      <c r="A60" s="160"/>
      <c r="B60" s="72" t="s">
        <v>1266</v>
      </c>
    </row>
    <row r="61" spans="1:2">
      <c r="A61" s="160"/>
      <c r="B61" s="72" t="s">
        <v>719</v>
      </c>
    </row>
    <row r="62" spans="1:2">
      <c r="A62" s="160"/>
      <c r="B62" s="72" t="s">
        <v>1152</v>
      </c>
    </row>
    <row r="63" spans="1:2">
      <c r="A63" s="160"/>
      <c r="B63" s="72" t="s">
        <v>1196</v>
      </c>
    </row>
    <row r="64" spans="1:2">
      <c r="A64" s="160"/>
      <c r="B64" s="72" t="s">
        <v>1197</v>
      </c>
    </row>
    <row r="65" spans="1:2">
      <c r="A65" s="160"/>
      <c r="B65" s="72" t="s">
        <v>492</v>
      </c>
    </row>
    <row r="66" spans="1:2">
      <c r="A66" s="160"/>
      <c r="B66" s="72" t="s">
        <v>1926</v>
      </c>
    </row>
    <row r="67" spans="1:2">
      <c r="A67" s="160"/>
      <c r="B67" s="72" t="s">
        <v>215</v>
      </c>
    </row>
    <row r="68" spans="1:2">
      <c r="A68" s="160"/>
      <c r="B68" s="72" t="s">
        <v>216</v>
      </c>
    </row>
    <row r="69" spans="1:2">
      <c r="A69" s="160"/>
      <c r="B69" s="72" t="s">
        <v>1133</v>
      </c>
    </row>
    <row r="70" spans="1:2">
      <c r="A70" s="160"/>
      <c r="B70" s="72" t="s">
        <v>1340</v>
      </c>
    </row>
    <row r="71" spans="1:2">
      <c r="A71" s="160"/>
      <c r="B71" s="72" t="s">
        <v>800</v>
      </c>
    </row>
    <row r="72" spans="1:2">
      <c r="A72" s="160"/>
      <c r="B72" s="72" t="s">
        <v>1344</v>
      </c>
    </row>
    <row r="73" spans="1:2">
      <c r="A73" s="160"/>
      <c r="B73" s="72" t="s">
        <v>1935</v>
      </c>
    </row>
    <row r="74" spans="1:2">
      <c r="A74" s="160"/>
      <c r="B74" s="72" t="s">
        <v>1157</v>
      </c>
    </row>
    <row r="75" spans="1:2">
      <c r="A75" s="160"/>
      <c r="B75" s="72" t="s">
        <v>1212</v>
      </c>
    </row>
    <row r="76" spans="1:2">
      <c r="A76" s="160"/>
      <c r="B76" s="72" t="s">
        <v>855</v>
      </c>
    </row>
    <row r="77" spans="1:2">
      <c r="A77" s="160"/>
      <c r="B77" s="72" t="s">
        <v>217</v>
      </c>
    </row>
    <row r="78" spans="1:2">
      <c r="A78" s="160"/>
      <c r="B78" s="72" t="s">
        <v>1214</v>
      </c>
    </row>
    <row r="79" spans="1:2">
      <c r="A79" s="160"/>
      <c r="B79" s="72" t="s">
        <v>218</v>
      </c>
    </row>
    <row r="80" spans="1:2">
      <c r="A80" s="160"/>
      <c r="B80" s="72" t="s">
        <v>219</v>
      </c>
    </row>
    <row r="81" spans="1:2">
      <c r="A81" s="160"/>
      <c r="B81" s="72" t="s">
        <v>220</v>
      </c>
    </row>
    <row r="82" spans="1:2">
      <c r="A82" s="160"/>
      <c r="B82" s="72" t="s">
        <v>484</v>
      </c>
    </row>
    <row r="83" spans="1:2">
      <c r="A83" s="160"/>
      <c r="B83" s="72" t="s">
        <v>1371</v>
      </c>
    </row>
    <row r="84" spans="1:2">
      <c r="A84" s="160"/>
      <c r="B84" s="72" t="s">
        <v>1134</v>
      </c>
    </row>
    <row r="85" spans="1:2">
      <c r="A85" s="160"/>
      <c r="B85" s="72" t="s">
        <v>544</v>
      </c>
    </row>
    <row r="86" spans="1:2">
      <c r="A86" s="160"/>
      <c r="B86" s="72" t="s">
        <v>221</v>
      </c>
    </row>
    <row r="87" spans="1:2">
      <c r="A87" s="160"/>
      <c r="B87" s="72" t="s">
        <v>1223</v>
      </c>
    </row>
    <row r="88" spans="1:2">
      <c r="A88" s="160"/>
      <c r="B88" s="72" t="s">
        <v>1162</v>
      </c>
    </row>
    <row r="89" spans="1:2">
      <c r="A89" s="160"/>
      <c r="B89" s="72" t="s">
        <v>222</v>
      </c>
    </row>
    <row r="90" spans="1:2">
      <c r="A90" s="160"/>
      <c r="B90" s="72" t="s">
        <v>223</v>
      </c>
    </row>
    <row r="91" spans="1:2">
      <c r="A91" s="160"/>
      <c r="B91" s="72" t="s">
        <v>1130</v>
      </c>
    </row>
    <row r="92" spans="1:2">
      <c r="A92" s="160"/>
      <c r="B92" s="72" t="s">
        <v>1397</v>
      </c>
    </row>
    <row r="93" spans="1:2">
      <c r="A93" s="160"/>
      <c r="B93" s="72" t="s">
        <v>602</v>
      </c>
    </row>
    <row r="94" spans="1:2">
      <c r="A94" s="160"/>
      <c r="B94" s="72" t="s">
        <v>224</v>
      </c>
    </row>
    <row r="95" spans="1:2">
      <c r="A95" s="160"/>
      <c r="B95" s="72" t="s">
        <v>225</v>
      </c>
    </row>
    <row r="96" spans="1:2">
      <c r="A96" s="160"/>
      <c r="B96" s="72" t="s">
        <v>226</v>
      </c>
    </row>
    <row r="97" spans="1:2">
      <c r="A97" s="160"/>
      <c r="B97" s="72" t="s">
        <v>522</v>
      </c>
    </row>
    <row r="98" spans="1:2">
      <c r="A98" s="161"/>
      <c r="B98" s="72" t="s">
        <v>227</v>
      </c>
    </row>
    <row r="99" spans="1:2">
      <c r="A99" s="162" t="s">
        <v>1941</v>
      </c>
      <c r="B99" s="99" t="s">
        <v>228</v>
      </c>
    </row>
    <row r="100" spans="1:2">
      <c r="A100" s="163"/>
      <c r="B100" s="99" t="s">
        <v>229</v>
      </c>
    </row>
    <row r="101" spans="1:2">
      <c r="A101" s="163"/>
      <c r="B101" s="99" t="s">
        <v>230</v>
      </c>
    </row>
    <row r="102" spans="1:2">
      <c r="A102" s="163"/>
      <c r="B102" s="99" t="s">
        <v>232</v>
      </c>
    </row>
    <row r="103" spans="1:2">
      <c r="A103" s="163"/>
      <c r="B103" s="99" t="s">
        <v>1185</v>
      </c>
    </row>
    <row r="104" spans="1:2">
      <c r="A104" s="163"/>
      <c r="B104" s="99" t="s">
        <v>1289</v>
      </c>
    </row>
    <row r="105" spans="1:2">
      <c r="A105" s="163"/>
      <c r="B105" s="99" t="s">
        <v>233</v>
      </c>
    </row>
    <row r="106" spans="1:2">
      <c r="A106" s="163"/>
      <c r="B106" s="99" t="s">
        <v>234</v>
      </c>
    </row>
    <row r="107" spans="1:2">
      <c r="A107" s="163"/>
      <c r="B107" s="99" t="s">
        <v>235</v>
      </c>
    </row>
    <row r="108" spans="1:2">
      <c r="A108" s="163"/>
      <c r="B108" s="99" t="s">
        <v>1194</v>
      </c>
    </row>
    <row r="109" spans="1:2">
      <c r="A109" s="163"/>
      <c r="B109" s="99" t="s">
        <v>1195</v>
      </c>
    </row>
    <row r="110" spans="1:2">
      <c r="A110" s="163"/>
      <c r="B110" s="99" t="s">
        <v>236</v>
      </c>
    </row>
    <row r="111" spans="1:2">
      <c r="A111" s="163"/>
      <c r="B111" s="99" t="s">
        <v>511</v>
      </c>
    </row>
    <row r="112" spans="1:2">
      <c r="A112" s="163"/>
      <c r="B112" s="99" t="s">
        <v>237</v>
      </c>
    </row>
    <row r="113" spans="1:2">
      <c r="A113" s="163"/>
      <c r="B113" s="99" t="s">
        <v>1316</v>
      </c>
    </row>
    <row r="114" spans="1:2">
      <c r="A114" s="163"/>
      <c r="B114" s="99" t="s">
        <v>238</v>
      </c>
    </row>
    <row r="115" spans="1:2">
      <c r="A115" s="163"/>
      <c r="B115" s="99" t="s">
        <v>239</v>
      </c>
    </row>
    <row r="116" spans="1:2">
      <c r="A116" s="163"/>
      <c r="B116" s="99" t="s">
        <v>240</v>
      </c>
    </row>
    <row r="117" spans="1:2">
      <c r="A117" s="163"/>
      <c r="B117" s="99" t="s">
        <v>1330</v>
      </c>
    </row>
    <row r="118" spans="1:2">
      <c r="A118" s="163"/>
      <c r="B118" s="99" t="s">
        <v>241</v>
      </c>
    </row>
    <row r="119" spans="1:2">
      <c r="A119" s="163"/>
      <c r="B119" s="99" t="s">
        <v>243</v>
      </c>
    </row>
    <row r="120" spans="1:2">
      <c r="A120" s="163"/>
      <c r="B120" s="99" t="s">
        <v>245</v>
      </c>
    </row>
    <row r="121" spans="1:2">
      <c r="A121" s="163"/>
      <c r="B121" s="99" t="s">
        <v>1966</v>
      </c>
    </row>
    <row r="122" spans="1:2">
      <c r="A122" s="163"/>
      <c r="B122" s="99" t="s">
        <v>244</v>
      </c>
    </row>
    <row r="123" spans="1:2">
      <c r="A123" s="163"/>
      <c r="B123" s="99" t="s">
        <v>246</v>
      </c>
    </row>
    <row r="124" spans="1:2">
      <c r="A124" s="163"/>
      <c r="B124" s="99" t="s">
        <v>247</v>
      </c>
    </row>
    <row r="125" spans="1:2">
      <c r="A125" s="163"/>
      <c r="B125" s="99" t="s">
        <v>1230</v>
      </c>
    </row>
    <row r="126" spans="1:2">
      <c r="A126" s="104" t="s">
        <v>248</v>
      </c>
      <c r="B126" s="174" t="s">
        <v>249</v>
      </c>
    </row>
    <row r="127" spans="1:2">
      <c r="A127" s="105"/>
      <c r="B127" s="174" t="s">
        <v>250</v>
      </c>
    </row>
    <row r="128" spans="1:2">
      <c r="A128" s="105"/>
      <c r="B128" s="174" t="s">
        <v>1151</v>
      </c>
    </row>
    <row r="129" spans="1:2">
      <c r="A129" s="105"/>
      <c r="B129" s="174" t="s">
        <v>251</v>
      </c>
    </row>
    <row r="130" spans="1:2">
      <c r="A130" s="105"/>
      <c r="B130" s="174" t="s">
        <v>1187</v>
      </c>
    </row>
    <row r="131" spans="1:2">
      <c r="A131" s="105"/>
      <c r="B131" s="174" t="s">
        <v>252</v>
      </c>
    </row>
    <row r="132" spans="1:2">
      <c r="A132" s="105"/>
      <c r="B132" s="174" t="s">
        <v>253</v>
      </c>
    </row>
    <row r="133" spans="1:2">
      <c r="A133" s="105"/>
      <c r="B133" s="174" t="s">
        <v>254</v>
      </c>
    </row>
    <row r="134" spans="1:2">
      <c r="A134" s="105"/>
      <c r="B134" s="174" t="s">
        <v>1331</v>
      </c>
    </row>
    <row r="135" spans="1:2">
      <c r="A135" s="105"/>
      <c r="B135" s="174" t="s">
        <v>255</v>
      </c>
    </row>
    <row r="136" spans="1:2">
      <c r="A136" s="105"/>
      <c r="B136" s="174" t="s">
        <v>1379</v>
      </c>
    </row>
    <row r="137" spans="1:2">
      <c r="A137" s="105"/>
      <c r="B137" s="174" t="s">
        <v>1404</v>
      </c>
    </row>
    <row r="138" spans="1:2">
      <c r="A138" s="105"/>
      <c r="B138" s="174" t="s">
        <v>1412</v>
      </c>
    </row>
    <row r="139" spans="1:2">
      <c r="A139" s="105"/>
      <c r="B139" s="174" t="s">
        <v>592</v>
      </c>
    </row>
    <row r="140" spans="1:2">
      <c r="A140" s="106"/>
      <c r="B140" s="174" t="s">
        <v>553</v>
      </c>
    </row>
    <row r="141" spans="1:2">
      <c r="A141" s="164" t="s">
        <v>256</v>
      </c>
      <c r="B141" s="101" t="s">
        <v>1972</v>
      </c>
    </row>
    <row r="142" spans="1:2">
      <c r="A142" s="164"/>
      <c r="B142" s="101" t="s">
        <v>257</v>
      </c>
    </row>
    <row r="143" spans="1:2">
      <c r="A143" s="164"/>
      <c r="B143" s="101" t="s">
        <v>1173</v>
      </c>
    </row>
    <row r="144" spans="1:2">
      <c r="A144" s="164"/>
      <c r="B144" s="101" t="s">
        <v>1246</v>
      </c>
    </row>
    <row r="145" spans="1:2">
      <c r="A145" s="164"/>
      <c r="B145" s="101" t="s">
        <v>258</v>
      </c>
    </row>
    <row r="146" spans="1:2">
      <c r="A146" s="164"/>
      <c r="B146" s="101" t="s">
        <v>642</v>
      </c>
    </row>
    <row r="147" spans="1:2">
      <c r="A147" s="164"/>
      <c r="B147" s="101" t="s">
        <v>1119</v>
      </c>
    </row>
    <row r="148" spans="1:2">
      <c r="A148" s="164"/>
      <c r="B148" s="101" t="s">
        <v>259</v>
      </c>
    </row>
    <row r="149" spans="1:2">
      <c r="A149" s="164"/>
      <c r="B149" s="101" t="s">
        <v>1264</v>
      </c>
    </row>
    <row r="150" spans="1:2">
      <c r="A150" s="164"/>
      <c r="B150" s="101" t="s">
        <v>1183</v>
      </c>
    </row>
    <row r="151" spans="1:2">
      <c r="A151" s="164"/>
      <c r="B151" s="101" t="s">
        <v>1184</v>
      </c>
    </row>
    <row r="152" spans="1:2">
      <c r="A152" s="164"/>
      <c r="B152" s="101" t="s">
        <v>260</v>
      </c>
    </row>
    <row r="153" spans="1:2">
      <c r="A153" s="164"/>
      <c r="B153" s="101" t="s">
        <v>1332</v>
      </c>
    </row>
    <row r="154" spans="1:2">
      <c r="A154" s="164"/>
      <c r="B154" s="101" t="s">
        <v>1341</v>
      </c>
    </row>
    <row r="155" spans="1:2">
      <c r="A155" s="164"/>
      <c r="B155" s="101" t="s">
        <v>1210</v>
      </c>
    </row>
    <row r="156" spans="1:2">
      <c r="A156" s="164"/>
      <c r="B156" s="101" t="s">
        <v>261</v>
      </c>
    </row>
    <row r="157" spans="1:2">
      <c r="A157" s="164"/>
      <c r="B157" s="101" t="s">
        <v>1352</v>
      </c>
    </row>
    <row r="158" spans="1:2">
      <c r="A158" s="164"/>
      <c r="B158" s="101" t="s">
        <v>1963</v>
      </c>
    </row>
    <row r="159" spans="1:2">
      <c r="A159" s="164"/>
      <c r="B159" s="101" t="s">
        <v>1355</v>
      </c>
    </row>
    <row r="160" spans="1:2">
      <c r="A160" s="164"/>
      <c r="B160" s="101" t="s">
        <v>1965</v>
      </c>
    </row>
    <row r="161" spans="1:2">
      <c r="A161" s="164"/>
      <c r="B161" s="101" t="s">
        <v>262</v>
      </c>
    </row>
    <row r="162" spans="1:2">
      <c r="A162" s="164"/>
      <c r="B162" s="101" t="s">
        <v>1426</v>
      </c>
    </row>
    <row r="163" spans="1:2">
      <c r="A163" s="87" t="s">
        <v>1954</v>
      </c>
      <c r="B163" s="154" t="s">
        <v>1242</v>
      </c>
    </row>
    <row r="164" spans="1:2">
      <c r="A164" s="88"/>
      <c r="B164" s="154" t="s">
        <v>1175</v>
      </c>
    </row>
    <row r="165" spans="1:2">
      <c r="A165" s="88"/>
      <c r="B165" s="154" t="s">
        <v>1177</v>
      </c>
    </row>
    <row r="166" spans="1:2">
      <c r="A166" s="88"/>
      <c r="B166" s="154" t="s">
        <v>1178</v>
      </c>
    </row>
    <row r="167" spans="1:2">
      <c r="A167" s="88"/>
      <c r="B167" s="154" t="s">
        <v>263</v>
      </c>
    </row>
    <row r="168" spans="1:2">
      <c r="A168" s="88"/>
      <c r="B168" s="154" t="s">
        <v>264</v>
      </c>
    </row>
    <row r="169" spans="1:2">
      <c r="A169" s="88"/>
      <c r="B169" s="154" t="s">
        <v>1290</v>
      </c>
    </row>
    <row r="170" spans="1:2">
      <c r="A170" s="88"/>
      <c r="B170" s="154" t="s">
        <v>1305</v>
      </c>
    </row>
    <row r="171" spans="1:2">
      <c r="A171" s="88"/>
      <c r="B171" s="154" t="s">
        <v>265</v>
      </c>
    </row>
    <row r="172" spans="1:2">
      <c r="A172" s="88"/>
      <c r="B172" s="154" t="s">
        <v>266</v>
      </c>
    </row>
    <row r="173" spans="1:2">
      <c r="A173" s="88"/>
      <c r="B173" s="154" t="s">
        <v>1333</v>
      </c>
    </row>
    <row r="174" spans="1:2">
      <c r="A174" s="88"/>
      <c r="B174" s="154" t="s">
        <v>123</v>
      </c>
    </row>
    <row r="175" spans="1:2">
      <c r="A175" s="88"/>
      <c r="B175" s="154" t="s">
        <v>291</v>
      </c>
    </row>
    <row r="176" spans="1:2">
      <c r="A176" s="88"/>
      <c r="B176" s="154" t="s">
        <v>1351</v>
      </c>
    </row>
    <row r="177" spans="1:2">
      <c r="A177" s="88"/>
      <c r="B177" s="154" t="s">
        <v>577</v>
      </c>
    </row>
    <row r="178" spans="1:2">
      <c r="A178" s="88"/>
      <c r="B178" s="154" t="s">
        <v>267</v>
      </c>
    </row>
    <row r="179" spans="1:2">
      <c r="A179" s="88"/>
      <c r="B179" s="154" t="s">
        <v>267</v>
      </c>
    </row>
    <row r="180" spans="1:2">
      <c r="A180" s="88"/>
      <c r="B180" s="154" t="s">
        <v>1370</v>
      </c>
    </row>
    <row r="181" spans="1:2">
      <c r="A181" s="88"/>
      <c r="B181" s="154" t="s">
        <v>268</v>
      </c>
    </row>
    <row r="182" spans="1:2">
      <c r="A182" s="88"/>
      <c r="B182" s="154" t="s">
        <v>1932</v>
      </c>
    </row>
    <row r="183" spans="1:2">
      <c r="A183" s="88"/>
      <c r="B183" s="154" t="s">
        <v>1410</v>
      </c>
    </row>
    <row r="184" spans="1:2">
      <c r="A184" s="88"/>
      <c r="B184" s="154" t="s">
        <v>1167</v>
      </c>
    </row>
    <row r="185" spans="1:2">
      <c r="A185" s="88"/>
      <c r="B185" s="154" t="s">
        <v>1419</v>
      </c>
    </row>
    <row r="186" spans="1:2">
      <c r="A186" s="88"/>
      <c r="B186" s="154" t="s">
        <v>269</v>
      </c>
    </row>
    <row r="187" spans="1:2">
      <c r="A187" s="89"/>
      <c r="B187" s="154" t="s">
        <v>1430</v>
      </c>
    </row>
    <row r="188" spans="1:2">
      <c r="A188" s="165" t="s">
        <v>270</v>
      </c>
      <c r="B188" s="78" t="s">
        <v>271</v>
      </c>
    </row>
    <row r="189" spans="1:2">
      <c r="A189" s="165"/>
      <c r="B189" s="78" t="s">
        <v>1171</v>
      </c>
    </row>
    <row r="190" spans="1:2">
      <c r="A190" s="165"/>
      <c r="B190" s="78" t="s">
        <v>1238</v>
      </c>
    </row>
    <row r="191" spans="1:2">
      <c r="A191" s="165"/>
      <c r="B191" s="78" t="s">
        <v>272</v>
      </c>
    </row>
    <row r="192" spans="1:2">
      <c r="A192" s="165"/>
      <c r="B192" s="78" t="s">
        <v>1269</v>
      </c>
    </row>
    <row r="193" spans="1:2">
      <c r="A193" s="165"/>
      <c r="B193" s="78" t="s">
        <v>1280</v>
      </c>
    </row>
    <row r="194" spans="1:2">
      <c r="A194" s="165"/>
      <c r="B194" s="78" t="s">
        <v>1281</v>
      </c>
    </row>
    <row r="195" spans="1:2">
      <c r="A195" s="165"/>
      <c r="B195" s="78" t="s">
        <v>1190</v>
      </c>
    </row>
    <row r="196" spans="1:2">
      <c r="A196" s="165"/>
      <c r="B196" s="78" t="s">
        <v>273</v>
      </c>
    </row>
    <row r="197" spans="1:2">
      <c r="A197" s="165"/>
      <c r="B197" s="78" t="s">
        <v>1192</v>
      </c>
    </row>
    <row r="198" spans="1:2">
      <c r="A198" s="165"/>
      <c r="B198" s="78" t="s">
        <v>1296</v>
      </c>
    </row>
    <row r="199" spans="1:2">
      <c r="A199" s="165"/>
      <c r="B199" s="78" t="s">
        <v>1940</v>
      </c>
    </row>
    <row r="200" spans="1:2">
      <c r="A200" s="165"/>
      <c r="B200" s="78" t="s">
        <v>1309</v>
      </c>
    </row>
    <row r="201" spans="1:2">
      <c r="A201" s="165"/>
      <c r="B201" s="78" t="s">
        <v>274</v>
      </c>
    </row>
    <row r="202" spans="1:2">
      <c r="A202" s="165"/>
      <c r="B202" s="78" t="s">
        <v>1199</v>
      </c>
    </row>
    <row r="203" spans="1:2">
      <c r="A203" s="165"/>
      <c r="B203" s="78" t="s">
        <v>1339</v>
      </c>
    </row>
    <row r="204" spans="1:2">
      <c r="A204" s="165"/>
      <c r="B204" s="78" t="s">
        <v>1209</v>
      </c>
    </row>
    <row r="205" spans="1:2">
      <c r="A205" s="165"/>
      <c r="B205" s="78" t="s">
        <v>1418</v>
      </c>
    </row>
    <row r="206" spans="1:2">
      <c r="A206" s="166"/>
      <c r="B206" s="78" t="s">
        <v>275</v>
      </c>
    </row>
    <row r="207" spans="1:2">
      <c r="A207" s="167" t="s">
        <v>276</v>
      </c>
      <c r="B207" s="102" t="s">
        <v>277</v>
      </c>
    </row>
    <row r="208" spans="1:2">
      <c r="A208" s="168"/>
      <c r="B208" s="102" t="s">
        <v>1245</v>
      </c>
    </row>
    <row r="209" spans="1:2">
      <c r="A209" s="168"/>
      <c r="B209" s="102" t="s">
        <v>284</v>
      </c>
    </row>
    <row r="210" spans="1:2">
      <c r="A210" s="168"/>
      <c r="B210" s="102" t="s">
        <v>1257</v>
      </c>
    </row>
    <row r="211" spans="1:2">
      <c r="A211" s="168"/>
      <c r="B211" s="102" t="s">
        <v>1273</v>
      </c>
    </row>
    <row r="212" spans="1:2">
      <c r="A212" s="168"/>
      <c r="B212" s="102" t="s">
        <v>1282</v>
      </c>
    </row>
    <row r="213" spans="1:2">
      <c r="A213" s="168"/>
      <c r="B213" s="102" t="s">
        <v>1286</v>
      </c>
    </row>
    <row r="214" spans="1:2">
      <c r="A214" s="168"/>
      <c r="B214" s="102" t="s">
        <v>1287</v>
      </c>
    </row>
    <row r="215" spans="1:2">
      <c r="A215" s="168"/>
      <c r="B215" s="102" t="s">
        <v>1191</v>
      </c>
    </row>
    <row r="216" spans="1:2">
      <c r="A216" s="168"/>
      <c r="B216" s="102" t="s">
        <v>278</v>
      </c>
    </row>
    <row r="217" spans="1:2">
      <c r="A217" s="168"/>
      <c r="B217" s="102" t="s">
        <v>1328</v>
      </c>
    </row>
    <row r="218" spans="1:2">
      <c r="A218" s="168"/>
      <c r="B218" s="102" t="s">
        <v>279</v>
      </c>
    </row>
    <row r="219" spans="1:2">
      <c r="A219" s="168"/>
      <c r="B219" s="102" t="s">
        <v>280</v>
      </c>
    </row>
    <row r="220" spans="1:2">
      <c r="A220" s="168"/>
      <c r="B220" s="102" t="s">
        <v>1206</v>
      </c>
    </row>
    <row r="221" spans="1:2">
      <c r="A221" s="168"/>
      <c r="B221" s="102" t="s">
        <v>1960</v>
      </c>
    </row>
    <row r="222" spans="1:2">
      <c r="A222" s="168"/>
      <c r="B222" s="102" t="s">
        <v>1208</v>
      </c>
    </row>
    <row r="223" spans="1:2">
      <c r="A223" s="168"/>
      <c r="B223" s="102" t="s">
        <v>1127</v>
      </c>
    </row>
    <row r="224" spans="1:2">
      <c r="A224" s="168"/>
      <c r="B224" s="102" t="s">
        <v>243</v>
      </c>
    </row>
    <row r="225" spans="1:2">
      <c r="A225" s="168"/>
      <c r="B225" s="102" t="s">
        <v>1159</v>
      </c>
    </row>
    <row r="226" spans="1:2">
      <c r="A226" s="168"/>
      <c r="B226" s="102" t="s">
        <v>1123</v>
      </c>
    </row>
    <row r="227" spans="1:2">
      <c r="A227" s="168"/>
      <c r="B227" s="102" t="s">
        <v>281</v>
      </c>
    </row>
    <row r="228" spans="1:2">
      <c r="A228" s="168"/>
      <c r="B228" s="102" t="s">
        <v>1220</v>
      </c>
    </row>
    <row r="229" spans="1:2">
      <c r="A229" s="168"/>
      <c r="B229" s="102" t="s">
        <v>1161</v>
      </c>
    </row>
    <row r="230" spans="1:2">
      <c r="A230" s="168"/>
      <c r="B230" s="102" t="s">
        <v>1221</v>
      </c>
    </row>
    <row r="231" spans="1:2">
      <c r="A231" s="168"/>
      <c r="B231" s="102" t="s">
        <v>1373</v>
      </c>
    </row>
    <row r="232" spans="1:2">
      <c r="A232" s="168"/>
      <c r="B232" s="102" t="s">
        <v>1375</v>
      </c>
    </row>
    <row r="233" spans="1:2">
      <c r="A233" s="168"/>
      <c r="B233" s="102" t="s">
        <v>1381</v>
      </c>
    </row>
    <row r="234" spans="1:2">
      <c r="A234" s="168"/>
      <c r="B234" s="102" t="s">
        <v>1129</v>
      </c>
    </row>
    <row r="235" spans="1:2">
      <c r="A235" s="168"/>
      <c r="B235" s="102" t="s">
        <v>1083</v>
      </c>
    </row>
    <row r="236" spans="1:2">
      <c r="A236" s="168"/>
      <c r="B236" s="102" t="s">
        <v>1393</v>
      </c>
    </row>
    <row r="237" spans="1:2">
      <c r="A237" s="168"/>
      <c r="B237" s="102" t="s">
        <v>1395</v>
      </c>
    </row>
    <row r="238" spans="1:2">
      <c r="A238" s="168"/>
      <c r="B238" s="102" t="s">
        <v>1396</v>
      </c>
    </row>
    <row r="239" spans="1:2">
      <c r="A239" s="168"/>
      <c r="B239" s="102" t="s">
        <v>1969</v>
      </c>
    </row>
    <row r="240" spans="1:2">
      <c r="A240" s="168"/>
      <c r="B240" s="102" t="s">
        <v>1405</v>
      </c>
    </row>
    <row r="241" spans="1:2">
      <c r="A241" s="168"/>
      <c r="B241" s="102" t="s">
        <v>1416</v>
      </c>
    </row>
    <row r="242" spans="1:2">
      <c r="A242" s="168"/>
      <c r="B242" s="102" t="s">
        <v>1423</v>
      </c>
    </row>
    <row r="243" spans="1:2">
      <c r="A243" s="168"/>
      <c r="B243" s="102" t="s">
        <v>1424</v>
      </c>
    </row>
    <row r="244" spans="1:2">
      <c r="A244" s="168"/>
      <c r="B244" s="102" t="s">
        <v>1113</v>
      </c>
    </row>
    <row r="245" spans="1:2">
      <c r="A245" s="169"/>
      <c r="B245" s="102" t="s">
        <v>282</v>
      </c>
    </row>
    <row r="246" spans="1:2">
      <c r="A246" s="110" t="s">
        <v>1973</v>
      </c>
      <c r="B246" s="103" t="s">
        <v>1975</v>
      </c>
    </row>
    <row r="247" spans="1:2">
      <c r="A247" s="111"/>
      <c r="B247" s="103" t="s">
        <v>1259</v>
      </c>
    </row>
    <row r="248" spans="1:2">
      <c r="A248" s="111"/>
      <c r="B248" s="103" t="s">
        <v>1260</v>
      </c>
    </row>
    <row r="249" spans="1:2">
      <c r="A249" s="111"/>
      <c r="B249" s="103" t="s">
        <v>643</v>
      </c>
    </row>
    <row r="250" spans="1:2">
      <c r="A250" s="111"/>
      <c r="B250" s="103" t="s">
        <v>1125</v>
      </c>
    </row>
    <row r="251" spans="1:2">
      <c r="A251" s="111"/>
      <c r="B251" s="103" t="s">
        <v>1271</v>
      </c>
    </row>
    <row r="252" spans="1:2">
      <c r="A252" s="112"/>
      <c r="B252" s="103" t="s">
        <v>1421</v>
      </c>
    </row>
    <row r="253" spans="1:2">
      <c r="A253" s="107" t="s">
        <v>1927</v>
      </c>
      <c r="B253" s="101" t="s">
        <v>1174</v>
      </c>
    </row>
    <row r="254" spans="1:2">
      <c r="A254" s="108"/>
      <c r="B254" s="101" t="s">
        <v>1137</v>
      </c>
    </row>
    <row r="255" spans="1:2">
      <c r="A255" s="108"/>
      <c r="B255" s="101" t="s">
        <v>1189</v>
      </c>
    </row>
    <row r="256" spans="1:2">
      <c r="A256" s="108"/>
      <c r="B256" s="101" t="s">
        <v>1312</v>
      </c>
    </row>
    <row r="257" spans="1:2">
      <c r="A257" s="108"/>
      <c r="B257" s="101" t="s">
        <v>245</v>
      </c>
    </row>
    <row r="258" spans="1:2">
      <c r="A258" s="108"/>
      <c r="B258" s="101" t="s">
        <v>1348</v>
      </c>
    </row>
    <row r="259" spans="1:2">
      <c r="A259" s="108"/>
      <c r="B259" s="101" t="s">
        <v>1213</v>
      </c>
    </row>
    <row r="260" spans="1:2">
      <c r="A260" s="108"/>
      <c r="B260" s="101" t="s">
        <v>1409</v>
      </c>
    </row>
    <row r="261" spans="1:2">
      <c r="A261" s="109"/>
      <c r="B261" s="101" t="s">
        <v>1427</v>
      </c>
    </row>
    <row r="262" spans="1:2">
      <c r="A262" s="90" t="s">
        <v>1928</v>
      </c>
      <c r="B262" s="74" t="s">
        <v>1248</v>
      </c>
    </row>
    <row r="263" spans="1:2">
      <c r="A263" s="91"/>
      <c r="B263" s="74" t="s">
        <v>1172</v>
      </c>
    </row>
    <row r="264" spans="1:2">
      <c r="A264" s="91"/>
      <c r="B264" s="74" t="s">
        <v>1946</v>
      </c>
    </row>
    <row r="265" spans="1:2">
      <c r="A265" s="91"/>
      <c r="B265" s="74" t="s">
        <v>1268</v>
      </c>
    </row>
    <row r="266" spans="1:2">
      <c r="A266" s="91"/>
      <c r="B266" s="74" t="s">
        <v>1952</v>
      </c>
    </row>
    <row r="267" spans="1:2">
      <c r="A267" s="91"/>
      <c r="B267" s="74" t="s">
        <v>1315</v>
      </c>
    </row>
    <row r="268" spans="1:2">
      <c r="A268" s="91"/>
      <c r="B268" s="74" t="s">
        <v>1320</v>
      </c>
    </row>
    <row r="269" spans="1:2">
      <c r="A269" s="91"/>
      <c r="B269" s="74" t="s">
        <v>1323</v>
      </c>
    </row>
    <row r="270" spans="1:2">
      <c r="A270" s="91"/>
      <c r="B270" s="74" t="s">
        <v>1324</v>
      </c>
    </row>
    <row r="271" spans="1:2">
      <c r="A271" s="91"/>
      <c r="B271" s="74" t="s">
        <v>1023</v>
      </c>
    </row>
    <row r="272" spans="1:2">
      <c r="A272" s="91"/>
      <c r="B272" s="74" t="s">
        <v>1929</v>
      </c>
    </row>
    <row r="273" spans="1:2">
      <c r="A273" s="91"/>
      <c r="B273" s="74" t="s">
        <v>1334</v>
      </c>
    </row>
    <row r="274" spans="1:2">
      <c r="A274" s="91"/>
      <c r="B274" s="74" t="s">
        <v>293</v>
      </c>
    </row>
    <row r="275" spans="1:2">
      <c r="A275" s="91"/>
      <c r="B275" s="74" t="s">
        <v>1345</v>
      </c>
    </row>
    <row r="276" spans="1:2">
      <c r="A276" s="91"/>
      <c r="B276" s="74" t="s">
        <v>1962</v>
      </c>
    </row>
    <row r="277" spans="1:2">
      <c r="A277" s="91"/>
      <c r="B277" s="74" t="s">
        <v>473</v>
      </c>
    </row>
    <row r="278" spans="1:2">
      <c r="A278" s="91"/>
      <c r="B278" s="74" t="s">
        <v>1403</v>
      </c>
    </row>
    <row r="279" spans="1:2">
      <c r="A279" s="91"/>
      <c r="B279" s="74" t="s">
        <v>295</v>
      </c>
    </row>
    <row r="280" spans="1:2">
      <c r="A280" s="91"/>
      <c r="B280" s="74" t="s">
        <v>1422</v>
      </c>
    </row>
    <row r="281" spans="1:2">
      <c r="A281" s="175"/>
      <c r="B281" s="74" t="s">
        <v>1933</v>
      </c>
    </row>
    <row r="282" spans="1:2">
      <c r="A282" s="176" t="s">
        <v>425</v>
      </c>
      <c r="B282" s="170" t="s">
        <v>1136</v>
      </c>
    </row>
    <row r="283" spans="1:2">
      <c r="A283" s="177"/>
      <c r="B283" s="170" t="s">
        <v>211</v>
      </c>
    </row>
    <row r="284" spans="1:2">
      <c r="A284" s="177"/>
      <c r="B284" s="170" t="s">
        <v>1243</v>
      </c>
    </row>
    <row r="285" spans="1:2">
      <c r="A285" s="177"/>
      <c r="B285" s="170" t="s">
        <v>1244</v>
      </c>
    </row>
    <row r="286" spans="1:2">
      <c r="A286" s="177"/>
      <c r="B286" s="170" t="s">
        <v>531</v>
      </c>
    </row>
    <row r="287" spans="1:2">
      <c r="A287" s="177"/>
      <c r="B287" s="170" t="s">
        <v>1255</v>
      </c>
    </row>
    <row r="288" spans="1:2">
      <c r="A288" s="177"/>
      <c r="B288" s="170" t="s">
        <v>641</v>
      </c>
    </row>
    <row r="289" spans="1:2">
      <c r="A289" s="177"/>
      <c r="B289" s="170" t="s">
        <v>1263</v>
      </c>
    </row>
    <row r="290" spans="1:2">
      <c r="A290" s="177"/>
      <c r="B290" s="170" t="s">
        <v>1180</v>
      </c>
    </row>
    <row r="291" spans="1:2">
      <c r="A291" s="177"/>
      <c r="B291" s="170" t="s">
        <v>1186</v>
      </c>
    </row>
    <row r="292" spans="1:2">
      <c r="A292" s="177"/>
      <c r="B292" s="170" t="s">
        <v>286</v>
      </c>
    </row>
    <row r="293" spans="1:2">
      <c r="A293" s="177"/>
      <c r="B293" s="170" t="s">
        <v>1293</v>
      </c>
    </row>
    <row r="294" spans="1:2">
      <c r="A294" s="177"/>
      <c r="B294" s="170" t="s">
        <v>1306</v>
      </c>
    </row>
    <row r="295" spans="1:2">
      <c r="A295" s="177"/>
      <c r="B295" s="170" t="s">
        <v>1317</v>
      </c>
    </row>
    <row r="296" spans="1:2">
      <c r="A296" s="177"/>
      <c r="B296" s="170" t="s">
        <v>1200</v>
      </c>
    </row>
    <row r="297" spans="1:2">
      <c r="A297" s="177"/>
      <c r="B297" s="170" t="s">
        <v>735</v>
      </c>
    </row>
    <row r="298" spans="1:2">
      <c r="A298" s="177"/>
      <c r="B298" s="170" t="s">
        <v>1203</v>
      </c>
    </row>
    <row r="299" spans="1:2">
      <c r="A299" s="177"/>
      <c r="B299" s="170" t="s">
        <v>534</v>
      </c>
    </row>
    <row r="300" spans="1:2">
      <c r="A300" s="177"/>
      <c r="B300" s="170" t="s">
        <v>400</v>
      </c>
    </row>
    <row r="301" spans="1:2">
      <c r="A301" s="177"/>
      <c r="B301" s="170" t="s">
        <v>598</v>
      </c>
    </row>
    <row r="302" spans="1:2">
      <c r="A302" s="177"/>
      <c r="B302" s="170" t="s">
        <v>1211</v>
      </c>
    </row>
    <row r="303" spans="1:2">
      <c r="A303" s="177"/>
      <c r="B303" s="170" t="s">
        <v>1964</v>
      </c>
    </row>
    <row r="304" spans="1:2">
      <c r="A304" s="177"/>
      <c r="B304" s="170" t="s">
        <v>525</v>
      </c>
    </row>
    <row r="305" spans="1:2">
      <c r="A305" s="177"/>
      <c r="B305" s="170" t="s">
        <v>1362</v>
      </c>
    </row>
    <row r="306" spans="1:2">
      <c r="A306" s="177"/>
      <c r="B306" s="170" t="s">
        <v>1931</v>
      </c>
    </row>
    <row r="307" spans="1:2">
      <c r="A307" s="177"/>
      <c r="B307" s="170" t="s">
        <v>294</v>
      </c>
    </row>
    <row r="308" spans="1:2">
      <c r="A308" s="177"/>
      <c r="B308" s="170" t="s">
        <v>1977</v>
      </c>
    </row>
    <row r="309" spans="1:2">
      <c r="A309" s="177"/>
      <c r="B309" s="170" t="s">
        <v>520</v>
      </c>
    </row>
    <row r="310" spans="1:2">
      <c r="A310" s="177"/>
      <c r="B310" s="170" t="s">
        <v>1224</v>
      </c>
    </row>
    <row r="311" spans="1:2">
      <c r="A311" s="177"/>
      <c r="B311" s="170" t="s">
        <v>1386</v>
      </c>
    </row>
    <row r="312" spans="1:2">
      <c r="A312" s="177"/>
      <c r="B312" s="170" t="s">
        <v>1388</v>
      </c>
    </row>
    <row r="313" spans="1:2">
      <c r="A313" s="177"/>
      <c r="B313" s="170" t="s">
        <v>1394</v>
      </c>
    </row>
    <row r="314" spans="1:2">
      <c r="A314" s="177"/>
      <c r="B314" s="170" t="s">
        <v>1398</v>
      </c>
    </row>
    <row r="315" spans="1:2">
      <c r="A315" s="177"/>
      <c r="B315" s="170" t="s">
        <v>1399</v>
      </c>
    </row>
    <row r="316" spans="1:2">
      <c r="A316" s="177"/>
      <c r="B316" s="170" t="s">
        <v>546</v>
      </c>
    </row>
    <row r="317" spans="1:2">
      <c r="A317" s="177"/>
      <c r="B317" s="170" t="s">
        <v>939</v>
      </c>
    </row>
    <row r="318" spans="1:2">
      <c r="A318" s="178"/>
      <c r="B318" s="170" t="s">
        <v>1232</v>
      </c>
    </row>
    <row r="319" spans="1:2">
      <c r="A319" s="87" t="s">
        <v>1947</v>
      </c>
      <c r="B319" s="75" t="s">
        <v>1182</v>
      </c>
    </row>
    <row r="320" spans="1:2">
      <c r="A320" s="88"/>
      <c r="B320" s="75" t="s">
        <v>1150</v>
      </c>
    </row>
    <row r="321" spans="1:2">
      <c r="A321" s="88"/>
      <c r="B321" s="75" t="s">
        <v>1292</v>
      </c>
    </row>
    <row r="322" spans="1:2">
      <c r="A322" s="88"/>
      <c r="B322" s="75" t="s">
        <v>235</v>
      </c>
    </row>
    <row r="323" spans="1:2">
      <c r="A323" s="88"/>
      <c r="B323" s="75" t="s">
        <v>1301</v>
      </c>
    </row>
    <row r="324" spans="1:2">
      <c r="A324" s="88"/>
      <c r="B324" s="75" t="s">
        <v>1144</v>
      </c>
    </row>
    <row r="325" spans="1:2">
      <c r="A325" s="88"/>
      <c r="B325" s="75" t="s">
        <v>1321</v>
      </c>
    </row>
    <row r="326" spans="1:2">
      <c r="A326" s="88"/>
      <c r="B326" s="75" t="s">
        <v>292</v>
      </c>
    </row>
    <row r="327" spans="1:2">
      <c r="A327" s="88"/>
      <c r="B327" s="75" t="s">
        <v>1353</v>
      </c>
    </row>
    <row r="328" spans="1:2">
      <c r="A328" s="88"/>
      <c r="B328" s="75" t="s">
        <v>1967</v>
      </c>
    </row>
    <row r="329" spans="1:2">
      <c r="A329" s="89"/>
      <c r="B329" s="75" t="s">
        <v>1971</v>
      </c>
    </row>
    <row r="330" spans="1:2">
      <c r="A330" s="104" t="s">
        <v>1934</v>
      </c>
      <c r="B330" s="100" t="s">
        <v>283</v>
      </c>
    </row>
    <row r="331" spans="1:2">
      <c r="A331" s="105"/>
      <c r="B331" s="100" t="s">
        <v>1251</v>
      </c>
    </row>
    <row r="332" spans="1:2">
      <c r="A332" s="105"/>
      <c r="B332" s="100" t="s">
        <v>513</v>
      </c>
    </row>
    <row r="333" spans="1:2">
      <c r="A333" s="105"/>
      <c r="B333" s="100" t="s">
        <v>1276</v>
      </c>
    </row>
    <row r="334" spans="1:2">
      <c r="A334" s="105"/>
      <c r="B334" s="100" t="s">
        <v>1277</v>
      </c>
    </row>
    <row r="335" spans="1:2">
      <c r="A335" s="105"/>
      <c r="B335" s="100" t="s">
        <v>1288</v>
      </c>
    </row>
    <row r="336" spans="1:2">
      <c r="A336" s="105"/>
      <c r="B336" s="100" t="s">
        <v>1308</v>
      </c>
    </row>
    <row r="337" spans="1:2">
      <c r="A337" s="105"/>
      <c r="B337" s="100" t="s">
        <v>493</v>
      </c>
    </row>
    <row r="338" spans="1:2">
      <c r="A338" s="105"/>
      <c r="B338" s="100" t="s">
        <v>1204</v>
      </c>
    </row>
    <row r="339" spans="1:2">
      <c r="A339" s="105"/>
      <c r="B339" s="100" t="s">
        <v>1958</v>
      </c>
    </row>
    <row r="340" spans="1:2">
      <c r="A340" s="105"/>
      <c r="B340" s="100" t="s">
        <v>1961</v>
      </c>
    </row>
    <row r="341" spans="1:2">
      <c r="A341" s="105"/>
      <c r="B341" s="100" t="s">
        <v>1358</v>
      </c>
    </row>
    <row r="342" spans="1:2">
      <c r="A342" s="105"/>
      <c r="B342" s="100" t="s">
        <v>1363</v>
      </c>
    </row>
    <row r="343" spans="1:2">
      <c r="A343" s="105"/>
      <c r="B343" s="100" t="s">
        <v>1366</v>
      </c>
    </row>
    <row r="344" spans="1:2">
      <c r="A344" s="105"/>
      <c r="B344" s="100" t="s">
        <v>1401</v>
      </c>
    </row>
    <row r="345" spans="1:2">
      <c r="A345" s="105"/>
      <c r="B345" s="100" t="s">
        <v>1225</v>
      </c>
    </row>
    <row r="346" spans="1:2">
      <c r="A346" s="105"/>
      <c r="B346" s="100" t="s">
        <v>1411</v>
      </c>
    </row>
    <row r="347" spans="1:2">
      <c r="A347" s="105"/>
      <c r="B347" s="100" t="s">
        <v>1414</v>
      </c>
    </row>
    <row r="348" spans="1:2">
      <c r="A348" s="106"/>
      <c r="B348" s="100" t="s">
        <v>1231</v>
      </c>
    </row>
    <row r="349" spans="1:2">
      <c r="A349" s="179" t="s">
        <v>1936</v>
      </c>
      <c r="B349" s="171" t="s">
        <v>1944</v>
      </c>
    </row>
    <row r="350" spans="1:2">
      <c r="A350" s="180"/>
      <c r="B350" s="171" t="s">
        <v>1938</v>
      </c>
    </row>
    <row r="351" spans="1:2">
      <c r="A351" s="180"/>
      <c r="B351" s="171" t="s">
        <v>1270</v>
      </c>
    </row>
    <row r="352" spans="1:2">
      <c r="A352" s="180"/>
      <c r="B352" s="171" t="s">
        <v>231</v>
      </c>
    </row>
    <row r="353" spans="1:2">
      <c r="A353" s="180"/>
      <c r="B353" s="171" t="s">
        <v>1937</v>
      </c>
    </row>
    <row r="354" spans="1:2">
      <c r="A354" s="180"/>
      <c r="B354" s="171" t="s">
        <v>1299</v>
      </c>
    </row>
    <row r="355" spans="1:2">
      <c r="A355" s="180"/>
      <c r="B355" s="171" t="s">
        <v>597</v>
      </c>
    </row>
    <row r="356" spans="1:2">
      <c r="A356" s="180"/>
      <c r="B356" s="171" t="s">
        <v>1329</v>
      </c>
    </row>
    <row r="357" spans="1:2">
      <c r="A357" s="180"/>
      <c r="B357" s="171" t="s">
        <v>1337</v>
      </c>
    </row>
    <row r="358" spans="1:2">
      <c r="A358" s="180"/>
      <c r="B358" s="171" t="s">
        <v>1336</v>
      </c>
    </row>
    <row r="359" spans="1:2">
      <c r="A359" s="180"/>
      <c r="B359" s="171" t="s">
        <v>242</v>
      </c>
    </row>
    <row r="360" spans="1:2">
      <c r="A360" s="180"/>
      <c r="B360" s="171" t="s">
        <v>1356</v>
      </c>
    </row>
    <row r="361" spans="1:2">
      <c r="A361" s="180"/>
      <c r="B361" s="171" t="s">
        <v>1364</v>
      </c>
    </row>
    <row r="362" spans="1:2">
      <c r="A362" s="180"/>
      <c r="B362" s="171" t="s">
        <v>1216</v>
      </c>
    </row>
    <row r="363" spans="1:2">
      <c r="A363" s="180"/>
      <c r="B363" s="171" t="s">
        <v>1374</v>
      </c>
    </row>
    <row r="364" spans="1:2">
      <c r="A364" s="180"/>
      <c r="B364" s="171" t="s">
        <v>1391</v>
      </c>
    </row>
    <row r="365" spans="1:2">
      <c r="A365" s="180"/>
      <c r="B365" s="171" t="s">
        <v>1163</v>
      </c>
    </row>
    <row r="366" spans="1:2">
      <c r="A366" s="180"/>
      <c r="B366" s="171" t="s">
        <v>1228</v>
      </c>
    </row>
    <row r="367" spans="1:2">
      <c r="A367" s="181"/>
      <c r="B367" s="171" t="s">
        <v>1227</v>
      </c>
    </row>
    <row r="368" spans="1:2">
      <c r="A368" s="95" t="s">
        <v>1939</v>
      </c>
      <c r="B368" s="72" t="s">
        <v>1233</v>
      </c>
    </row>
    <row r="369" spans="1:2">
      <c r="A369" s="96"/>
      <c r="B369" s="72" t="s">
        <v>1235</v>
      </c>
    </row>
    <row r="370" spans="1:2">
      <c r="A370" s="96"/>
      <c r="B370" s="72" t="s">
        <v>1236</v>
      </c>
    </row>
    <row r="371" spans="1:2">
      <c r="A371" s="96"/>
      <c r="B371" s="72" t="s">
        <v>1258</v>
      </c>
    </row>
    <row r="372" spans="1:2">
      <c r="A372" s="96"/>
      <c r="B372" s="72" t="s">
        <v>1262</v>
      </c>
    </row>
    <row r="373" spans="1:2">
      <c r="A373" s="96"/>
      <c r="B373" s="72" t="s">
        <v>1950</v>
      </c>
    </row>
    <row r="374" spans="1:2">
      <c r="A374" s="96"/>
      <c r="B374" s="72" t="s">
        <v>1139</v>
      </c>
    </row>
    <row r="375" spans="1:2">
      <c r="A375" s="96"/>
      <c r="B375" s="72" t="s">
        <v>1141</v>
      </c>
    </row>
    <row r="376" spans="1:2">
      <c r="A376" s="96"/>
      <c r="B376" s="72" t="s">
        <v>1294</v>
      </c>
    </row>
    <row r="377" spans="1:2">
      <c r="A377" s="96"/>
      <c r="B377" s="72" t="s">
        <v>1959</v>
      </c>
    </row>
    <row r="378" spans="1:2">
      <c r="A378" s="96"/>
      <c r="B378" s="72" t="s">
        <v>1338</v>
      </c>
    </row>
    <row r="379" spans="1:2">
      <c r="A379" s="96"/>
      <c r="B379" s="72" t="s">
        <v>1357</v>
      </c>
    </row>
    <row r="380" spans="1:2">
      <c r="A380" s="96"/>
      <c r="B380" s="72" t="s">
        <v>1217</v>
      </c>
    </row>
    <row r="381" spans="1:2">
      <c r="A381" s="96"/>
      <c r="B381" s="72" t="s">
        <v>1218</v>
      </c>
    </row>
    <row r="382" spans="1:2">
      <c r="A382" s="96"/>
      <c r="B382" s="72" t="s">
        <v>1368</v>
      </c>
    </row>
    <row r="383" spans="1:2">
      <c r="A383" s="96"/>
      <c r="B383" s="72" t="s">
        <v>1222</v>
      </c>
    </row>
    <row r="384" spans="1:2">
      <c r="A384" s="96"/>
      <c r="B384" s="72" t="s">
        <v>1226</v>
      </c>
    </row>
    <row r="385" spans="1:2">
      <c r="A385" s="96"/>
      <c r="B385" s="72" t="s">
        <v>1970</v>
      </c>
    </row>
    <row r="386" spans="1:2">
      <c r="A386" s="96"/>
      <c r="B386" s="72" t="s">
        <v>1413</v>
      </c>
    </row>
    <row r="387" spans="1:2">
      <c r="A387" s="97"/>
      <c r="B387" s="72" t="s">
        <v>1429</v>
      </c>
    </row>
    <row r="388" spans="1:2">
      <c r="A388" s="92" t="s">
        <v>1943</v>
      </c>
      <c r="B388" s="73" t="s">
        <v>1234</v>
      </c>
    </row>
    <row r="389" spans="1:2">
      <c r="A389" s="93"/>
      <c r="B389" s="73" t="s">
        <v>1155</v>
      </c>
    </row>
    <row r="390" spans="1:2">
      <c r="A390" s="93"/>
      <c r="B390" s="73" t="s">
        <v>1205</v>
      </c>
    </row>
    <row r="391" spans="1:2">
      <c r="A391" s="93"/>
      <c r="B391" s="73" t="s">
        <v>786</v>
      </c>
    </row>
    <row r="392" spans="1:2">
      <c r="A392" s="93"/>
      <c r="B392" s="73" t="s">
        <v>141</v>
      </c>
    </row>
    <row r="393" spans="1:2">
      <c r="A393" s="94"/>
      <c r="B393" s="73" t="s">
        <v>1402</v>
      </c>
    </row>
    <row r="394" spans="1:2">
      <c r="A394" s="107" t="s">
        <v>1947</v>
      </c>
      <c r="B394" s="101" t="s">
        <v>1948</v>
      </c>
    </row>
    <row r="395" spans="1:2">
      <c r="A395" s="108"/>
      <c r="B395" s="101" t="s">
        <v>1285</v>
      </c>
    </row>
    <row r="396" spans="1:2">
      <c r="A396" s="108"/>
      <c r="B396" s="101" t="s">
        <v>1319</v>
      </c>
    </row>
    <row r="397" spans="1:2">
      <c r="A397" s="108"/>
      <c r="B397" s="101" t="s">
        <v>241</v>
      </c>
    </row>
    <row r="398" spans="1:2">
      <c r="A398" s="108"/>
      <c r="B398" s="101" t="s">
        <v>1365</v>
      </c>
    </row>
    <row r="399" spans="1:2">
      <c r="A399" s="108"/>
      <c r="B399" s="101" t="s">
        <v>1128</v>
      </c>
    </row>
    <row r="400" spans="1:2">
      <c r="A400" s="108"/>
      <c r="B400" s="101" t="s">
        <v>1376</v>
      </c>
    </row>
    <row r="401" spans="1:2">
      <c r="A401" s="109"/>
      <c r="B401" s="101" t="s">
        <v>1417</v>
      </c>
    </row>
    <row r="402" spans="1:2">
      <c r="A402" s="90" t="s">
        <v>1953</v>
      </c>
      <c r="B402" s="74" t="s">
        <v>1181</v>
      </c>
    </row>
    <row r="403" spans="1:2">
      <c r="A403" s="91"/>
      <c r="B403" s="74" t="s">
        <v>1149</v>
      </c>
    </row>
    <row r="404" spans="1:2">
      <c r="A404" s="91"/>
      <c r="B404" s="74" t="s">
        <v>1295</v>
      </c>
    </row>
    <row r="405" spans="1:2">
      <c r="A405" s="91"/>
      <c r="B405" s="74" t="s">
        <v>1298</v>
      </c>
    </row>
    <row r="406" spans="1:2">
      <c r="A406" s="91"/>
      <c r="B406" s="74" t="s">
        <v>1976</v>
      </c>
    </row>
    <row r="407" spans="1:2">
      <c r="A407" s="91"/>
      <c r="B407" s="74" t="s">
        <v>1201</v>
      </c>
    </row>
    <row r="408" spans="1:2">
      <c r="A408" s="91"/>
      <c r="B408" s="74" t="s">
        <v>289</v>
      </c>
    </row>
    <row r="409" spans="1:2">
      <c r="A409" s="91"/>
      <c r="B409" s="74" t="s">
        <v>1349</v>
      </c>
    </row>
    <row r="410" spans="1:2">
      <c r="A410" s="91"/>
      <c r="B410" s="74" t="s">
        <v>1361</v>
      </c>
    </row>
    <row r="411" spans="1:2">
      <c r="A411" s="91"/>
      <c r="B411" s="74" t="s">
        <v>294</v>
      </c>
    </row>
    <row r="412" spans="1:2">
      <c r="A412" s="91"/>
      <c r="B412" s="74" t="s">
        <v>1956</v>
      </c>
    </row>
    <row r="413" spans="1:2">
      <c r="A413" s="91"/>
      <c r="B413" s="74" t="s">
        <v>1968</v>
      </c>
    </row>
    <row r="414" spans="1:2">
      <c r="A414" s="91"/>
      <c r="B414" s="74" t="s">
        <v>1378</v>
      </c>
    </row>
    <row r="415" spans="1:2">
      <c r="A415" s="91"/>
      <c r="B415" s="74" t="s">
        <v>1380</v>
      </c>
    </row>
    <row r="416" spans="1:2">
      <c r="A416" s="91"/>
      <c r="B416" s="74" t="s">
        <v>1400</v>
      </c>
    </row>
    <row r="417" spans="1:2">
      <c r="A417" s="91"/>
      <c r="B417" s="74" t="s">
        <v>1165</v>
      </c>
    </row>
    <row r="418" spans="1:2">
      <c r="A418" s="175"/>
      <c r="B418" s="74" t="s">
        <v>1166</v>
      </c>
    </row>
    <row r="419" spans="1:2">
      <c r="A419" s="176" t="s">
        <v>388</v>
      </c>
      <c r="B419" s="170" t="s">
        <v>1148</v>
      </c>
    </row>
    <row r="420" spans="1:2">
      <c r="A420" s="177"/>
      <c r="B420" s="170" t="s">
        <v>1179</v>
      </c>
    </row>
    <row r="421" spans="1:2">
      <c r="A421" s="177"/>
      <c r="B421" s="170" t="s">
        <v>285</v>
      </c>
    </row>
    <row r="422" spans="1:2">
      <c r="A422" s="177"/>
      <c r="B422" s="170" t="s">
        <v>1300</v>
      </c>
    </row>
    <row r="423" spans="1:2">
      <c r="A423" s="177"/>
      <c r="B423" s="170" t="s">
        <v>836</v>
      </c>
    </row>
    <row r="424" spans="1:2">
      <c r="A424" s="177"/>
      <c r="B424" s="170" t="s">
        <v>863</v>
      </c>
    </row>
    <row r="425" spans="1:2">
      <c r="A425" s="177"/>
      <c r="B425" s="170" t="s">
        <v>1160</v>
      </c>
    </row>
    <row r="426" spans="1:2">
      <c r="A426" s="177"/>
      <c r="B426" s="170" t="s">
        <v>1369</v>
      </c>
    </row>
    <row r="427" spans="1:2">
      <c r="A427" s="177"/>
      <c r="B427" s="170" t="s">
        <v>390</v>
      </c>
    </row>
    <row r="428" spans="1:2">
      <c r="A428" s="177"/>
      <c r="B428" s="170" t="s">
        <v>1385</v>
      </c>
    </row>
    <row r="429" spans="1:2">
      <c r="A429" s="177"/>
      <c r="B429" s="170" t="s">
        <v>1425</v>
      </c>
    </row>
    <row r="430" spans="1:2">
      <c r="A430" s="177"/>
      <c r="B430" s="170" t="s">
        <v>1428</v>
      </c>
    </row>
    <row r="431" spans="1:2">
      <c r="A431" s="178"/>
      <c r="B431" s="170" t="s">
        <v>1431</v>
      </c>
    </row>
    <row r="432" spans="1:2">
      <c r="A432" s="79" t="s">
        <v>1974</v>
      </c>
      <c r="B432" s="78" t="s">
        <v>1279</v>
      </c>
    </row>
    <row r="433" spans="1:2">
      <c r="A433" s="80"/>
      <c r="B433" s="78" t="s">
        <v>1979</v>
      </c>
    </row>
    <row r="434" spans="1:2">
      <c r="A434" s="80"/>
      <c r="B434" s="78" t="s">
        <v>1957</v>
      </c>
    </row>
    <row r="435" spans="1:2">
      <c r="A435" s="80"/>
      <c r="B435" s="78" t="s">
        <v>1215</v>
      </c>
    </row>
    <row r="436" spans="1:2">
      <c r="A436" s="81"/>
      <c r="B436" s="78" t="s">
        <v>1389</v>
      </c>
    </row>
    <row r="437" spans="1:2">
      <c r="A437" s="158"/>
      <c r="B437" s="98" t="s">
        <v>1239</v>
      </c>
    </row>
    <row r="438" spans="1:2">
      <c r="A438" s="158"/>
      <c r="B438" s="98" t="s">
        <v>1240</v>
      </c>
    </row>
    <row r="439" spans="1:2">
      <c r="A439" s="158"/>
      <c r="B439" s="98" t="s">
        <v>1241</v>
      </c>
    </row>
    <row r="440" spans="1:2">
      <c r="A440" s="158"/>
      <c r="B440" s="98" t="s">
        <v>1945</v>
      </c>
    </row>
    <row r="441" spans="1:2">
      <c r="A441" s="158"/>
      <c r="B441" s="98" t="s">
        <v>1247</v>
      </c>
    </row>
    <row r="442" spans="1:2">
      <c r="A442" s="158"/>
      <c r="B442" s="98" t="s">
        <v>1148</v>
      </c>
    </row>
    <row r="443" spans="1:2">
      <c r="A443" s="158"/>
      <c r="B443" s="98" t="s">
        <v>1250</v>
      </c>
    </row>
    <row r="444" spans="1:2">
      <c r="A444" s="158"/>
      <c r="B444" s="98" t="s">
        <v>1176</v>
      </c>
    </row>
    <row r="445" spans="1:2">
      <c r="A445" s="158"/>
      <c r="B445" s="98" t="s">
        <v>1253</v>
      </c>
    </row>
    <row r="446" spans="1:2">
      <c r="A446" s="158"/>
      <c r="B446" s="98" t="s">
        <v>1254</v>
      </c>
    </row>
    <row r="447" spans="1:2">
      <c r="A447" s="158"/>
      <c r="B447" s="98" t="s">
        <v>638</v>
      </c>
    </row>
    <row r="448" spans="1:2">
      <c r="A448" s="158"/>
      <c r="B448" s="98" t="s">
        <v>968</v>
      </c>
    </row>
    <row r="449" spans="1:2">
      <c r="A449" s="158"/>
      <c r="B449" s="98" t="s">
        <v>1261</v>
      </c>
    </row>
    <row r="450" spans="1:2">
      <c r="A450" s="158"/>
      <c r="B450" s="98" t="s">
        <v>1949</v>
      </c>
    </row>
    <row r="451" spans="1:2">
      <c r="A451" s="158"/>
      <c r="B451" s="98" t="s">
        <v>1265</v>
      </c>
    </row>
    <row r="452" spans="1:2">
      <c r="A452" s="158"/>
      <c r="B452" s="98" t="s">
        <v>1267</v>
      </c>
    </row>
    <row r="453" spans="1:2">
      <c r="A453" s="158"/>
      <c r="B453" s="98" t="s">
        <v>1272</v>
      </c>
    </row>
    <row r="454" spans="1:2">
      <c r="A454" s="158"/>
      <c r="B454" s="98" t="s">
        <v>1274</v>
      </c>
    </row>
    <row r="455" spans="1:2">
      <c r="A455" s="158"/>
      <c r="B455" s="98" t="s">
        <v>1278</v>
      </c>
    </row>
    <row r="456" spans="1:2">
      <c r="A456" s="158"/>
      <c r="B456" s="98" t="s">
        <v>1284</v>
      </c>
    </row>
    <row r="457" spans="1:2">
      <c r="A457" s="158"/>
      <c r="B457" s="98" t="s">
        <v>1951</v>
      </c>
    </row>
    <row r="458" spans="1:2">
      <c r="A458" s="158"/>
      <c r="B458" s="98" t="s">
        <v>1297</v>
      </c>
    </row>
    <row r="459" spans="1:2">
      <c r="A459" s="158"/>
      <c r="B459" s="98" t="s">
        <v>1302</v>
      </c>
    </row>
    <row r="460" spans="1:2">
      <c r="A460" s="158"/>
      <c r="B460" s="98" t="s">
        <v>287</v>
      </c>
    </row>
    <row r="461" spans="1:2">
      <c r="A461" s="158"/>
      <c r="B461" s="98" t="s">
        <v>1303</v>
      </c>
    </row>
    <row r="462" spans="1:2">
      <c r="A462" s="158"/>
      <c r="B462" s="98" t="s">
        <v>1304</v>
      </c>
    </row>
    <row r="463" spans="1:2">
      <c r="A463" s="158"/>
      <c r="B463" s="98" t="s">
        <v>1307</v>
      </c>
    </row>
    <row r="464" spans="1:2">
      <c r="A464" s="158"/>
      <c r="B464" s="98" t="s">
        <v>1310</v>
      </c>
    </row>
    <row r="465" spans="1:2">
      <c r="A465" s="158"/>
      <c r="B465" s="98" t="s">
        <v>1311</v>
      </c>
    </row>
    <row r="466" spans="1:2">
      <c r="A466" s="158"/>
      <c r="B466" s="98" t="s">
        <v>1313</v>
      </c>
    </row>
    <row r="467" spans="1:2">
      <c r="A467" s="158"/>
      <c r="B467" s="98" t="s">
        <v>729</v>
      </c>
    </row>
    <row r="468" spans="1:2">
      <c r="A468" s="158"/>
      <c r="B468" s="98" t="s">
        <v>1318</v>
      </c>
    </row>
    <row r="469" spans="1:2">
      <c r="A469" s="158"/>
      <c r="B469" s="98" t="s">
        <v>288</v>
      </c>
    </row>
    <row r="470" spans="1:2">
      <c r="A470" s="158"/>
      <c r="B470" s="98" t="s">
        <v>1198</v>
      </c>
    </row>
    <row r="471" spans="1:2">
      <c r="A471" s="158"/>
      <c r="B471" s="98" t="s">
        <v>1322</v>
      </c>
    </row>
    <row r="472" spans="1:2">
      <c r="A472" s="158"/>
      <c r="B472" s="98" t="s">
        <v>1153</v>
      </c>
    </row>
    <row r="473" spans="1:2">
      <c r="A473" s="158"/>
      <c r="B473" s="98" t="s">
        <v>1335</v>
      </c>
    </row>
    <row r="474" spans="1:2">
      <c r="A474" s="158"/>
      <c r="B474" s="98" t="s">
        <v>290</v>
      </c>
    </row>
    <row r="475" spans="1:2">
      <c r="A475" s="158"/>
      <c r="B475" s="98" t="s">
        <v>1343</v>
      </c>
    </row>
    <row r="476" spans="1:2">
      <c r="A476" s="158"/>
      <c r="B476" s="98" t="s">
        <v>1342</v>
      </c>
    </row>
    <row r="477" spans="1:2">
      <c r="A477" s="158"/>
      <c r="B477" s="98" t="s">
        <v>1346</v>
      </c>
    </row>
    <row r="478" spans="1:2">
      <c r="A478" s="158"/>
      <c r="B478" s="98" t="s">
        <v>1347</v>
      </c>
    </row>
    <row r="479" spans="1:2">
      <c r="A479" s="158"/>
      <c r="B479" s="98" t="s">
        <v>1350</v>
      </c>
    </row>
    <row r="480" spans="1:2">
      <c r="A480" s="158"/>
      <c r="B480" s="98" t="s">
        <v>1354</v>
      </c>
    </row>
    <row r="481" spans="1:2">
      <c r="A481" s="158"/>
      <c r="B481" s="98" t="s">
        <v>824</v>
      </c>
    </row>
    <row r="482" spans="1:2">
      <c r="A482" s="158"/>
      <c r="B482" s="98" t="s">
        <v>1359</v>
      </c>
    </row>
    <row r="483" spans="1:2">
      <c r="A483" s="158"/>
      <c r="B483" s="98" t="s">
        <v>1367</v>
      </c>
    </row>
    <row r="484" spans="1:2">
      <c r="A484" s="158"/>
      <c r="B484" s="98" t="s">
        <v>1372</v>
      </c>
    </row>
    <row r="485" spans="1:2">
      <c r="A485" s="158"/>
      <c r="B485" s="98" t="s">
        <v>1377</v>
      </c>
    </row>
    <row r="486" spans="1:2">
      <c r="A486" s="158"/>
      <c r="B486" s="98" t="s">
        <v>1382</v>
      </c>
    </row>
    <row r="487" spans="1:2">
      <c r="A487" s="158"/>
      <c r="B487" s="98" t="s">
        <v>1383</v>
      </c>
    </row>
    <row r="488" spans="1:2">
      <c r="A488" s="158"/>
      <c r="B488" s="98" t="s">
        <v>1384</v>
      </c>
    </row>
    <row r="489" spans="1:2">
      <c r="A489" s="158"/>
      <c r="B489" s="98" t="s">
        <v>1387</v>
      </c>
    </row>
    <row r="490" spans="1:2">
      <c r="A490" s="158"/>
      <c r="B490" s="98" t="s">
        <v>1390</v>
      </c>
    </row>
    <row r="491" spans="1:2">
      <c r="A491" s="158"/>
      <c r="B491" s="98" t="s">
        <v>1406</v>
      </c>
    </row>
    <row r="492" spans="1:2">
      <c r="A492" s="158"/>
      <c r="B492" s="98" t="s">
        <v>1407</v>
      </c>
    </row>
    <row r="493" spans="1:2">
      <c r="A493" s="158"/>
      <c r="B493" s="98" t="s">
        <v>1408</v>
      </c>
    </row>
    <row r="494" spans="1:2">
      <c r="A494" s="158"/>
      <c r="B494" s="98" t="s">
        <v>1164</v>
      </c>
    </row>
    <row r="495" spans="1:2">
      <c r="A495" s="158"/>
      <c r="B495" s="98" t="s">
        <v>1415</v>
      </c>
    </row>
    <row r="496" spans="1:2">
      <c r="B496" s="158" t="s">
        <v>1168</v>
      </c>
    </row>
  </sheetData>
  <sortState ref="B163:B187">
    <sortCondition ref="B163:B187"/>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60"/>
  <sheetViews>
    <sheetView zoomScale="157" zoomScaleNormal="40" workbookViewId="0">
      <pane xSplit="3" ySplit="3" topLeftCell="AF206" activePane="bottomRight" state="frozen"/>
      <selection pane="topRight" activeCell="F1" sqref="F1"/>
      <selection pane="bottomLeft" activeCell="A4" sqref="A4"/>
      <selection pane="bottomRight" activeCell="AZ51" sqref="AZ51"/>
    </sheetView>
  </sheetViews>
  <sheetFormatPr baseColWidth="10" defaultRowHeight="15"/>
  <cols>
    <col min="1" max="1" width="4.28515625" customWidth="1"/>
    <col min="2" max="2" width="14.7109375" customWidth="1"/>
    <col min="4" max="4" width="21.140625" customWidth="1"/>
    <col min="5" max="5" width="10.28515625" customWidth="1"/>
    <col min="6" max="18" width="5.7109375" customWidth="1"/>
    <col min="19" max="19" width="7" customWidth="1"/>
    <col min="20" max="37" width="5.7109375" customWidth="1"/>
    <col min="38" max="38" width="7.28515625" customWidth="1"/>
    <col min="39" max="46" width="7.7109375" customWidth="1"/>
    <col min="47" max="47" width="7.42578125" customWidth="1"/>
    <col min="48" max="48" width="8.85546875" customWidth="1"/>
    <col min="49" max="49" width="6.140625" customWidth="1"/>
    <col min="50" max="50" width="16" customWidth="1"/>
  </cols>
  <sheetData>
    <row r="1" spans="1:48" ht="19.5">
      <c r="A1" s="1" t="s">
        <v>51</v>
      </c>
    </row>
    <row r="2" spans="1:48" ht="19.5">
      <c r="A2" s="1"/>
      <c r="F2" s="19" t="s">
        <v>2129</v>
      </c>
      <c r="G2" s="20"/>
      <c r="H2" s="20"/>
      <c r="I2" s="20"/>
      <c r="J2" s="21"/>
      <c r="K2" s="19" t="s">
        <v>2130</v>
      </c>
      <c r="L2" s="20"/>
      <c r="M2" s="20"/>
      <c r="N2" s="21"/>
      <c r="O2" s="19" t="s">
        <v>2131</v>
      </c>
      <c r="P2" s="20"/>
      <c r="Q2" s="20"/>
      <c r="R2" s="20"/>
      <c r="S2" s="45" t="s">
        <v>12</v>
      </c>
      <c r="T2" s="23"/>
      <c r="U2" s="23"/>
      <c r="V2" s="23"/>
      <c r="W2" s="23"/>
      <c r="X2" s="23"/>
      <c r="Y2" s="23"/>
      <c r="Z2" s="24"/>
      <c r="AA2" s="22" t="s">
        <v>10</v>
      </c>
      <c r="AB2" s="23"/>
      <c r="AC2" s="23"/>
      <c r="AD2" s="23"/>
      <c r="AE2" s="24"/>
      <c r="AF2" s="22" t="s">
        <v>9</v>
      </c>
      <c r="AG2" s="24"/>
      <c r="AH2" s="22" t="s">
        <v>11</v>
      </c>
      <c r="AI2" s="46"/>
      <c r="AJ2" s="46"/>
      <c r="AK2" s="46"/>
      <c r="AL2" s="47" t="s">
        <v>12</v>
      </c>
      <c r="AM2" s="67" t="s">
        <v>2140</v>
      </c>
      <c r="AN2" s="68"/>
      <c r="AO2" s="68"/>
      <c r="AP2" s="69"/>
      <c r="AQ2" s="67" t="s">
        <v>2141</v>
      </c>
      <c r="AR2" s="68"/>
      <c r="AS2" s="68"/>
      <c r="AT2" s="69"/>
      <c r="AU2" s="70" t="s">
        <v>12</v>
      </c>
      <c r="AV2" s="10" t="s">
        <v>16</v>
      </c>
    </row>
    <row r="3" spans="1:48" ht="19.5">
      <c r="A3" s="2"/>
      <c r="B3" s="3" t="s">
        <v>5</v>
      </c>
      <c r="C3" s="3" t="s">
        <v>6</v>
      </c>
      <c r="D3" s="3" t="s">
        <v>7</v>
      </c>
      <c r="E3" s="3" t="s">
        <v>32</v>
      </c>
      <c r="F3" s="4" t="s">
        <v>2</v>
      </c>
      <c r="G3" s="4" t="s">
        <v>3</v>
      </c>
      <c r="H3" s="4" t="s">
        <v>4</v>
      </c>
      <c r="I3" s="4" t="s">
        <v>31</v>
      </c>
      <c r="J3" s="4" t="s">
        <v>12</v>
      </c>
      <c r="K3" s="4" t="s">
        <v>2</v>
      </c>
      <c r="L3" s="4" t="s">
        <v>3</v>
      </c>
      <c r="M3" s="4" t="s">
        <v>4</v>
      </c>
      <c r="N3" s="4" t="s">
        <v>12</v>
      </c>
      <c r="O3" s="4" t="s">
        <v>2</v>
      </c>
      <c r="P3" s="4" t="s">
        <v>3</v>
      </c>
      <c r="Q3" s="4" t="s">
        <v>4</v>
      </c>
      <c r="R3" s="4" t="s">
        <v>12</v>
      </c>
      <c r="S3" s="5" t="s">
        <v>13</v>
      </c>
      <c r="T3" s="7" t="s">
        <v>2133</v>
      </c>
      <c r="U3" s="7" t="s">
        <v>2134</v>
      </c>
      <c r="V3" s="7" t="s">
        <v>2135</v>
      </c>
      <c r="W3" s="7" t="s">
        <v>2137</v>
      </c>
      <c r="X3" s="7" t="s">
        <v>2138</v>
      </c>
      <c r="Y3" s="7" t="s">
        <v>2139</v>
      </c>
      <c r="Z3" s="7" t="s">
        <v>12</v>
      </c>
      <c r="AA3" s="7" t="s">
        <v>60</v>
      </c>
      <c r="AB3" s="7" t="s">
        <v>20</v>
      </c>
      <c r="AC3" s="7" t="s">
        <v>21</v>
      </c>
      <c r="AD3" s="7" t="s">
        <v>22</v>
      </c>
      <c r="AE3" s="7" t="s">
        <v>12</v>
      </c>
      <c r="AF3" s="7" t="s">
        <v>24</v>
      </c>
      <c r="AG3" s="7" t="s">
        <v>12</v>
      </c>
      <c r="AH3" s="7" t="s">
        <v>25</v>
      </c>
      <c r="AI3" s="7" t="s">
        <v>26</v>
      </c>
      <c r="AJ3" s="7" t="s">
        <v>27</v>
      </c>
      <c r="AK3" s="7" t="s">
        <v>12</v>
      </c>
      <c r="AL3" s="8" t="s">
        <v>14</v>
      </c>
      <c r="AM3" s="9" t="s">
        <v>28</v>
      </c>
      <c r="AN3" s="9" t="s">
        <v>29</v>
      </c>
      <c r="AO3" s="9" t="s">
        <v>30</v>
      </c>
      <c r="AP3" s="9" t="s">
        <v>12</v>
      </c>
      <c r="AQ3" s="9" t="s">
        <v>28</v>
      </c>
      <c r="AR3" s="9" t="s">
        <v>29</v>
      </c>
      <c r="AS3" s="9" t="s">
        <v>30</v>
      </c>
      <c r="AT3" s="9" t="s">
        <v>12</v>
      </c>
      <c r="AU3" s="70" t="s">
        <v>15</v>
      </c>
      <c r="AV3" s="10" t="s">
        <v>17</v>
      </c>
    </row>
    <row r="4" spans="1:48">
      <c r="A4" s="26">
        <v>1</v>
      </c>
      <c r="B4" s="11" t="s">
        <v>2118</v>
      </c>
      <c r="C4" s="11" t="s">
        <v>37</v>
      </c>
      <c r="D4" s="11" t="s">
        <v>36</v>
      </c>
      <c r="E4" s="11" t="s">
        <v>35</v>
      </c>
      <c r="F4" s="12">
        <v>4</v>
      </c>
      <c r="G4" s="12">
        <v>0</v>
      </c>
      <c r="H4" s="12">
        <v>4</v>
      </c>
      <c r="I4" s="12">
        <v>0</v>
      </c>
      <c r="J4" s="4">
        <f t="shared" ref="J4" si="0">SUM(F4:I4)</f>
        <v>8</v>
      </c>
      <c r="K4" s="12">
        <v>4</v>
      </c>
      <c r="L4" s="12">
        <v>1</v>
      </c>
      <c r="M4" s="12">
        <v>3</v>
      </c>
      <c r="N4" s="4">
        <f t="shared" ref="N4" si="1">SUM(K4:M4)</f>
        <v>8</v>
      </c>
      <c r="O4" s="12">
        <v>6</v>
      </c>
      <c r="P4" s="12">
        <v>10</v>
      </c>
      <c r="Q4" s="12">
        <v>5</v>
      </c>
      <c r="R4" s="4">
        <f t="shared" ref="R4" si="2">SUM(O4:Q4)</f>
        <v>21</v>
      </c>
      <c r="S4" s="5">
        <f t="shared" ref="S4" si="3">SUM(J4,N4,R4)</f>
        <v>37</v>
      </c>
      <c r="T4" s="13">
        <v>0</v>
      </c>
      <c r="U4" s="13">
        <v>0</v>
      </c>
      <c r="V4" s="13">
        <v>0</v>
      </c>
      <c r="W4" s="13">
        <v>3</v>
      </c>
      <c r="X4" s="13">
        <v>0</v>
      </c>
      <c r="Y4" s="13">
        <v>3</v>
      </c>
      <c r="Z4" s="7">
        <f t="shared" ref="Z4:Z67" si="4">SUM(T4:Y4)</f>
        <v>6</v>
      </c>
      <c r="AA4" s="13">
        <v>3</v>
      </c>
      <c r="AB4" s="13">
        <v>0</v>
      </c>
      <c r="AC4" s="13">
        <v>3</v>
      </c>
      <c r="AD4" s="13">
        <v>0</v>
      </c>
      <c r="AE4" s="7">
        <f t="shared" ref="AE4:AE67" si="5">SUM(AA4:AD4)</f>
        <v>6</v>
      </c>
      <c r="AF4" s="13">
        <v>5</v>
      </c>
      <c r="AG4" s="7">
        <f t="shared" ref="AG4:AG56" si="6">SUM(AF4:AF4)</f>
        <v>5</v>
      </c>
      <c r="AH4" s="13">
        <v>1</v>
      </c>
      <c r="AI4" s="13">
        <v>1</v>
      </c>
      <c r="AJ4" s="13">
        <v>5</v>
      </c>
      <c r="AK4" s="7">
        <f t="shared" ref="AK4" si="7">SUM(AH4:AJ4)</f>
        <v>7</v>
      </c>
      <c r="AL4" s="8">
        <f t="shared" ref="AL4:AL67" si="8">SUM(Z4,AE4,AG4,AK4)</f>
        <v>24</v>
      </c>
      <c r="AM4" s="14">
        <v>5</v>
      </c>
      <c r="AN4" s="14">
        <v>0</v>
      </c>
      <c r="AO4" s="14">
        <v>5</v>
      </c>
      <c r="AP4" s="9">
        <f t="shared" ref="AP4" si="9">SUM(AM4:AO4)</f>
        <v>10</v>
      </c>
      <c r="AQ4" s="14">
        <v>0</v>
      </c>
      <c r="AR4" s="14">
        <v>0</v>
      </c>
      <c r="AS4" s="14">
        <v>10</v>
      </c>
      <c r="AT4" s="9">
        <f t="shared" ref="AT4" si="10">SUM(AQ4:AS4)</f>
        <v>10</v>
      </c>
      <c r="AU4" s="70">
        <f t="shared" ref="AU4" si="11">SUM(AP4,AT4)</f>
        <v>20</v>
      </c>
      <c r="AV4" s="10">
        <f t="shared" ref="AV4:AV67" si="12">SUM(S4,AL4,AU4)</f>
        <v>81</v>
      </c>
    </row>
    <row r="5" spans="1:48">
      <c r="A5" s="26">
        <v>2</v>
      </c>
      <c r="B5" s="11" t="s">
        <v>2118</v>
      </c>
      <c r="C5" s="11" t="s">
        <v>37</v>
      </c>
      <c r="D5" s="11" t="s">
        <v>36</v>
      </c>
      <c r="E5" s="11" t="s">
        <v>35</v>
      </c>
      <c r="F5" s="12">
        <v>6</v>
      </c>
      <c r="G5" s="12">
        <v>12</v>
      </c>
      <c r="H5" s="12">
        <v>6</v>
      </c>
      <c r="I5" s="12">
        <v>6</v>
      </c>
      <c r="J5" s="4">
        <f t="shared" ref="J5:J56" si="13">SUM(F5:I5)</f>
        <v>30</v>
      </c>
      <c r="K5" s="12">
        <v>10</v>
      </c>
      <c r="L5" s="12">
        <v>2</v>
      </c>
      <c r="M5" s="12">
        <v>5</v>
      </c>
      <c r="N5" s="4">
        <f t="shared" ref="N5:N56" si="14">SUM(K5:M5)</f>
        <v>17</v>
      </c>
      <c r="O5" s="12">
        <v>5</v>
      </c>
      <c r="P5" s="12">
        <v>2</v>
      </c>
      <c r="Q5" s="12">
        <v>5</v>
      </c>
      <c r="R5" s="4">
        <f t="shared" ref="R5:R56" si="15">SUM(O5:Q5)</f>
        <v>12</v>
      </c>
      <c r="S5" s="5">
        <f t="shared" ref="S5:S56" si="16">SUM(J5,N5,R5)</f>
        <v>59</v>
      </c>
      <c r="T5" s="13">
        <v>3</v>
      </c>
      <c r="U5" s="13">
        <v>0</v>
      </c>
      <c r="V5" s="13">
        <v>0</v>
      </c>
      <c r="W5" s="13">
        <v>0</v>
      </c>
      <c r="X5" s="13">
        <v>3</v>
      </c>
      <c r="Y5" s="13">
        <v>3</v>
      </c>
      <c r="Z5" s="7">
        <f t="shared" si="4"/>
        <v>9</v>
      </c>
      <c r="AA5" s="13">
        <v>3</v>
      </c>
      <c r="AB5" s="13">
        <v>0</v>
      </c>
      <c r="AC5" s="13">
        <v>3</v>
      </c>
      <c r="AD5" s="13">
        <v>0</v>
      </c>
      <c r="AE5" s="7">
        <f t="shared" si="5"/>
        <v>6</v>
      </c>
      <c r="AF5" s="13">
        <v>10</v>
      </c>
      <c r="AG5" s="7">
        <f t="shared" si="6"/>
        <v>10</v>
      </c>
      <c r="AH5" s="13">
        <v>5</v>
      </c>
      <c r="AI5" s="13">
        <v>3</v>
      </c>
      <c r="AJ5" s="13">
        <v>5</v>
      </c>
      <c r="AK5" s="7">
        <f t="shared" ref="AK5:AK56" si="17">SUM(AH5:AJ5)</f>
        <v>13</v>
      </c>
      <c r="AL5" s="8">
        <f t="shared" si="8"/>
        <v>38</v>
      </c>
      <c r="AM5" s="14">
        <v>0</v>
      </c>
      <c r="AN5" s="14">
        <v>0</v>
      </c>
      <c r="AO5" s="14">
        <v>5</v>
      </c>
      <c r="AP5" s="9">
        <f t="shared" ref="AP5:AP56" si="18">SUM(AM5:AO5)</f>
        <v>5</v>
      </c>
      <c r="AQ5" s="14">
        <v>0</v>
      </c>
      <c r="AR5" s="14">
        <v>5</v>
      </c>
      <c r="AS5" s="14">
        <v>10</v>
      </c>
      <c r="AT5" s="9">
        <f t="shared" ref="AT5:AT56" si="19">SUM(AQ5:AS5)</f>
        <v>15</v>
      </c>
      <c r="AU5" s="70">
        <f t="shared" ref="AU5:AU56" si="20">SUM(AP5,AT5)</f>
        <v>20</v>
      </c>
      <c r="AV5" s="10">
        <f t="shared" si="12"/>
        <v>117</v>
      </c>
    </row>
    <row r="6" spans="1:48">
      <c r="A6" s="26">
        <v>3</v>
      </c>
      <c r="B6" s="11" t="s">
        <v>2118</v>
      </c>
      <c r="C6" s="11" t="s">
        <v>37</v>
      </c>
      <c r="D6" s="11" t="s">
        <v>36</v>
      </c>
      <c r="E6" s="11" t="s">
        <v>38</v>
      </c>
      <c r="F6" s="12">
        <v>4</v>
      </c>
      <c r="G6" s="12">
        <v>4</v>
      </c>
      <c r="H6" s="12">
        <v>4</v>
      </c>
      <c r="I6" s="12">
        <v>0</v>
      </c>
      <c r="J6" s="4">
        <f t="shared" si="13"/>
        <v>12</v>
      </c>
      <c r="K6" s="12">
        <v>12</v>
      </c>
      <c r="L6" s="12">
        <v>12</v>
      </c>
      <c r="M6" s="12">
        <v>7</v>
      </c>
      <c r="N6" s="4">
        <f t="shared" si="14"/>
        <v>31</v>
      </c>
      <c r="O6" s="12">
        <v>12</v>
      </c>
      <c r="P6" s="12">
        <v>18</v>
      </c>
      <c r="Q6" s="12">
        <v>10</v>
      </c>
      <c r="R6" s="4">
        <f t="shared" si="15"/>
        <v>40</v>
      </c>
      <c r="S6" s="5">
        <f t="shared" si="16"/>
        <v>83</v>
      </c>
      <c r="T6" s="13">
        <v>3</v>
      </c>
      <c r="U6" s="13">
        <v>3</v>
      </c>
      <c r="V6" s="13">
        <v>0</v>
      </c>
      <c r="W6" s="13">
        <v>3</v>
      </c>
      <c r="X6" s="13">
        <v>3</v>
      </c>
      <c r="Y6" s="13">
        <v>0</v>
      </c>
      <c r="Z6" s="7">
        <f t="shared" si="4"/>
        <v>12</v>
      </c>
      <c r="AA6" s="13">
        <v>0</v>
      </c>
      <c r="AB6" s="13">
        <v>0</v>
      </c>
      <c r="AC6" s="13">
        <v>3</v>
      </c>
      <c r="AD6" s="13">
        <v>3</v>
      </c>
      <c r="AE6" s="7">
        <f t="shared" si="5"/>
        <v>6</v>
      </c>
      <c r="AF6" s="13">
        <v>10</v>
      </c>
      <c r="AG6" s="7">
        <f t="shared" si="6"/>
        <v>10</v>
      </c>
      <c r="AH6" s="13">
        <v>5</v>
      </c>
      <c r="AI6" s="13">
        <v>3</v>
      </c>
      <c r="AJ6" s="13">
        <v>1</v>
      </c>
      <c r="AK6" s="7">
        <f t="shared" si="17"/>
        <v>9</v>
      </c>
      <c r="AL6" s="8">
        <f t="shared" si="8"/>
        <v>37</v>
      </c>
      <c r="AM6" s="14">
        <v>0</v>
      </c>
      <c r="AN6" s="14">
        <v>0</v>
      </c>
      <c r="AO6" s="14">
        <v>5</v>
      </c>
      <c r="AP6" s="9">
        <f t="shared" si="18"/>
        <v>5</v>
      </c>
      <c r="AQ6" s="14">
        <v>0</v>
      </c>
      <c r="AR6" s="14">
        <v>5</v>
      </c>
      <c r="AS6" s="14">
        <v>5</v>
      </c>
      <c r="AT6" s="9">
        <f t="shared" si="19"/>
        <v>10</v>
      </c>
      <c r="AU6" s="70">
        <f t="shared" si="20"/>
        <v>15</v>
      </c>
      <c r="AV6" s="10">
        <f t="shared" si="12"/>
        <v>135</v>
      </c>
    </row>
    <row r="7" spans="1:48">
      <c r="A7" s="26">
        <v>4</v>
      </c>
      <c r="B7" s="11" t="s">
        <v>2118</v>
      </c>
      <c r="C7" s="11" t="s">
        <v>37</v>
      </c>
      <c r="D7" s="11" t="s">
        <v>36</v>
      </c>
      <c r="E7" s="11" t="s">
        <v>38</v>
      </c>
      <c r="F7" s="12">
        <v>4</v>
      </c>
      <c r="G7" s="12">
        <v>2</v>
      </c>
      <c r="H7" s="12">
        <v>4</v>
      </c>
      <c r="I7" s="12">
        <v>2</v>
      </c>
      <c r="J7" s="4">
        <f t="shared" si="13"/>
        <v>12</v>
      </c>
      <c r="K7" s="12">
        <v>4</v>
      </c>
      <c r="L7" s="12">
        <v>3</v>
      </c>
      <c r="M7" s="12">
        <v>3</v>
      </c>
      <c r="N7" s="4">
        <f t="shared" si="14"/>
        <v>10</v>
      </c>
      <c r="O7" s="12">
        <v>5</v>
      </c>
      <c r="P7" s="12">
        <v>4</v>
      </c>
      <c r="Q7" s="12">
        <v>5</v>
      </c>
      <c r="R7" s="4">
        <f t="shared" si="15"/>
        <v>14</v>
      </c>
      <c r="S7" s="5">
        <f t="shared" si="16"/>
        <v>36</v>
      </c>
      <c r="T7" s="13">
        <v>3</v>
      </c>
      <c r="U7" s="13">
        <v>0</v>
      </c>
      <c r="V7" s="13">
        <v>3</v>
      </c>
      <c r="W7" s="13">
        <v>0</v>
      </c>
      <c r="X7" s="13">
        <v>0</v>
      </c>
      <c r="Y7" s="13">
        <v>3</v>
      </c>
      <c r="Z7" s="7">
        <f t="shared" si="4"/>
        <v>9</v>
      </c>
      <c r="AA7" s="13">
        <v>3</v>
      </c>
      <c r="AB7" s="13">
        <v>0</v>
      </c>
      <c r="AC7" s="13">
        <v>3</v>
      </c>
      <c r="AD7" s="13">
        <v>0</v>
      </c>
      <c r="AE7" s="7">
        <f t="shared" si="5"/>
        <v>6</v>
      </c>
      <c r="AF7" s="13">
        <v>1</v>
      </c>
      <c r="AG7" s="7">
        <f t="shared" si="6"/>
        <v>1</v>
      </c>
      <c r="AH7" s="13">
        <v>5</v>
      </c>
      <c r="AI7" s="13">
        <v>5</v>
      </c>
      <c r="AJ7" s="13">
        <v>3</v>
      </c>
      <c r="AK7" s="7">
        <f t="shared" si="17"/>
        <v>13</v>
      </c>
      <c r="AL7" s="8">
        <f t="shared" si="8"/>
        <v>29</v>
      </c>
      <c r="AM7" s="14">
        <v>5</v>
      </c>
      <c r="AN7" s="14">
        <v>0</v>
      </c>
      <c r="AO7" s="14">
        <v>0</v>
      </c>
      <c r="AP7" s="9">
        <f t="shared" si="18"/>
        <v>5</v>
      </c>
      <c r="AQ7" s="14">
        <v>0</v>
      </c>
      <c r="AR7" s="14">
        <v>0</v>
      </c>
      <c r="AS7" s="14">
        <v>0</v>
      </c>
      <c r="AT7" s="9">
        <f t="shared" si="19"/>
        <v>0</v>
      </c>
      <c r="AU7" s="70">
        <f t="shared" si="20"/>
        <v>5</v>
      </c>
      <c r="AV7" s="10">
        <f t="shared" si="12"/>
        <v>70</v>
      </c>
    </row>
    <row r="8" spans="1:48">
      <c r="A8" s="26">
        <v>5</v>
      </c>
      <c r="B8" s="11" t="s">
        <v>2118</v>
      </c>
      <c r="C8" s="11" t="s">
        <v>37</v>
      </c>
      <c r="D8" s="11" t="s">
        <v>36</v>
      </c>
      <c r="E8" s="11" t="s">
        <v>35</v>
      </c>
      <c r="F8" s="12">
        <v>3</v>
      </c>
      <c r="G8" s="12">
        <v>3</v>
      </c>
      <c r="H8" s="12">
        <v>3</v>
      </c>
      <c r="I8" s="12">
        <v>0</v>
      </c>
      <c r="J8" s="4">
        <f t="shared" si="13"/>
        <v>9</v>
      </c>
      <c r="K8" s="12">
        <v>2</v>
      </c>
      <c r="L8" s="12">
        <v>0</v>
      </c>
      <c r="M8" s="12">
        <v>2</v>
      </c>
      <c r="N8" s="4">
        <f t="shared" si="14"/>
        <v>4</v>
      </c>
      <c r="O8" s="12">
        <v>2</v>
      </c>
      <c r="P8" s="12">
        <v>1</v>
      </c>
      <c r="Q8" s="12">
        <v>2</v>
      </c>
      <c r="R8" s="4">
        <f t="shared" si="15"/>
        <v>5</v>
      </c>
      <c r="S8" s="5">
        <f t="shared" si="16"/>
        <v>18</v>
      </c>
      <c r="T8" s="13">
        <v>3</v>
      </c>
      <c r="U8" s="13">
        <v>0</v>
      </c>
      <c r="V8" s="13">
        <v>3</v>
      </c>
      <c r="W8" s="13">
        <v>3</v>
      </c>
      <c r="X8" s="13">
        <v>3</v>
      </c>
      <c r="Y8" s="13">
        <v>0</v>
      </c>
      <c r="Z8" s="7">
        <f t="shared" si="4"/>
        <v>12</v>
      </c>
      <c r="AA8" s="13">
        <v>3</v>
      </c>
      <c r="AB8" s="13">
        <v>0</v>
      </c>
      <c r="AC8" s="13">
        <v>3</v>
      </c>
      <c r="AD8" s="13">
        <v>3</v>
      </c>
      <c r="AE8" s="7">
        <f t="shared" si="5"/>
        <v>9</v>
      </c>
      <c r="AF8" s="13">
        <v>3</v>
      </c>
      <c r="AG8" s="7">
        <f t="shared" si="6"/>
        <v>3</v>
      </c>
      <c r="AH8" s="13">
        <v>5</v>
      </c>
      <c r="AI8" s="13">
        <v>3</v>
      </c>
      <c r="AJ8" s="13">
        <v>5</v>
      </c>
      <c r="AK8" s="7">
        <f t="shared" si="17"/>
        <v>13</v>
      </c>
      <c r="AL8" s="8">
        <f t="shared" si="8"/>
        <v>37</v>
      </c>
      <c r="AM8" s="14">
        <v>5</v>
      </c>
      <c r="AN8" s="14">
        <v>0</v>
      </c>
      <c r="AO8" s="14">
        <v>5</v>
      </c>
      <c r="AP8" s="9">
        <f t="shared" si="18"/>
        <v>10</v>
      </c>
      <c r="AQ8" s="14">
        <v>0</v>
      </c>
      <c r="AR8" s="14">
        <v>5</v>
      </c>
      <c r="AS8" s="14">
        <v>5</v>
      </c>
      <c r="AT8" s="9">
        <f t="shared" si="19"/>
        <v>10</v>
      </c>
      <c r="AU8" s="70">
        <f t="shared" si="20"/>
        <v>20</v>
      </c>
      <c r="AV8" s="10">
        <f t="shared" si="12"/>
        <v>75</v>
      </c>
    </row>
    <row r="9" spans="1:48">
      <c r="A9" s="26">
        <v>6</v>
      </c>
      <c r="B9" s="11" t="s">
        <v>2118</v>
      </c>
      <c r="C9" s="11" t="s">
        <v>37</v>
      </c>
      <c r="D9" s="11" t="s">
        <v>36</v>
      </c>
      <c r="E9" s="11" t="s">
        <v>38</v>
      </c>
      <c r="F9" s="12">
        <v>4</v>
      </c>
      <c r="G9" s="12">
        <v>0</v>
      </c>
      <c r="H9" s="12">
        <v>4</v>
      </c>
      <c r="I9" s="12">
        <v>0</v>
      </c>
      <c r="J9" s="4">
        <f t="shared" si="13"/>
        <v>8</v>
      </c>
      <c r="K9" s="12">
        <v>2</v>
      </c>
      <c r="L9" s="12">
        <v>0</v>
      </c>
      <c r="M9" s="12">
        <v>2</v>
      </c>
      <c r="N9" s="4">
        <f t="shared" si="14"/>
        <v>4</v>
      </c>
      <c r="O9" s="12">
        <v>6</v>
      </c>
      <c r="P9" s="12">
        <v>3</v>
      </c>
      <c r="Q9" s="12">
        <v>6</v>
      </c>
      <c r="R9" s="4">
        <f t="shared" si="15"/>
        <v>15</v>
      </c>
      <c r="S9" s="5">
        <f t="shared" si="16"/>
        <v>27</v>
      </c>
      <c r="T9" s="13">
        <v>3</v>
      </c>
      <c r="U9" s="13">
        <v>0</v>
      </c>
      <c r="V9" s="13">
        <v>3</v>
      </c>
      <c r="W9" s="13">
        <v>3</v>
      </c>
      <c r="X9" s="13">
        <v>3</v>
      </c>
      <c r="Y9" s="13">
        <v>3</v>
      </c>
      <c r="Z9" s="7">
        <f t="shared" si="4"/>
        <v>15</v>
      </c>
      <c r="AA9" s="13">
        <v>3</v>
      </c>
      <c r="AB9" s="13">
        <v>0</v>
      </c>
      <c r="AC9" s="13">
        <v>3</v>
      </c>
      <c r="AD9" s="13">
        <v>0</v>
      </c>
      <c r="AE9" s="7">
        <f t="shared" si="5"/>
        <v>6</v>
      </c>
      <c r="AF9" s="13">
        <v>1</v>
      </c>
      <c r="AG9" s="7">
        <f t="shared" si="6"/>
        <v>1</v>
      </c>
      <c r="AH9" s="13">
        <v>5</v>
      </c>
      <c r="AI9" s="13">
        <v>1</v>
      </c>
      <c r="AJ9" s="13">
        <v>1</v>
      </c>
      <c r="AK9" s="7">
        <f t="shared" si="17"/>
        <v>7</v>
      </c>
      <c r="AL9" s="8">
        <f t="shared" si="8"/>
        <v>29</v>
      </c>
      <c r="AM9" s="14">
        <v>0</v>
      </c>
      <c r="AN9" s="14">
        <v>5</v>
      </c>
      <c r="AO9" s="14">
        <v>0</v>
      </c>
      <c r="AP9" s="9">
        <f t="shared" si="18"/>
        <v>5</v>
      </c>
      <c r="AQ9" s="14">
        <v>0</v>
      </c>
      <c r="AR9" s="14">
        <v>0</v>
      </c>
      <c r="AS9" s="14">
        <v>0</v>
      </c>
      <c r="AT9" s="9">
        <f t="shared" si="19"/>
        <v>0</v>
      </c>
      <c r="AU9" s="70">
        <f t="shared" si="20"/>
        <v>5</v>
      </c>
      <c r="AV9" s="10">
        <f t="shared" si="12"/>
        <v>61</v>
      </c>
    </row>
    <row r="10" spans="1:48">
      <c r="A10" s="26">
        <v>7</v>
      </c>
      <c r="B10" s="11" t="s">
        <v>2118</v>
      </c>
      <c r="C10" s="11" t="s">
        <v>37</v>
      </c>
      <c r="D10" s="11" t="s">
        <v>36</v>
      </c>
      <c r="E10" s="11" t="s">
        <v>35</v>
      </c>
      <c r="F10" s="12">
        <v>4</v>
      </c>
      <c r="G10" s="12">
        <v>5</v>
      </c>
      <c r="H10" s="12">
        <v>4</v>
      </c>
      <c r="I10" s="12">
        <v>2</v>
      </c>
      <c r="J10" s="4">
        <f t="shared" si="13"/>
        <v>15</v>
      </c>
      <c r="K10" s="12">
        <v>5</v>
      </c>
      <c r="L10" s="12">
        <v>0</v>
      </c>
      <c r="M10" s="12">
        <v>4</v>
      </c>
      <c r="N10" s="4">
        <f t="shared" si="14"/>
        <v>9</v>
      </c>
      <c r="O10" s="12">
        <v>4</v>
      </c>
      <c r="P10" s="12">
        <v>12</v>
      </c>
      <c r="Q10" s="12">
        <v>4</v>
      </c>
      <c r="R10" s="4">
        <f t="shared" si="15"/>
        <v>20</v>
      </c>
      <c r="S10" s="5">
        <f t="shared" si="16"/>
        <v>44</v>
      </c>
      <c r="T10" s="13">
        <v>0</v>
      </c>
      <c r="U10" s="13">
        <v>0</v>
      </c>
      <c r="V10" s="13">
        <v>0</v>
      </c>
      <c r="W10" s="13">
        <v>0</v>
      </c>
      <c r="X10" s="13">
        <v>0</v>
      </c>
      <c r="Y10" s="13">
        <v>3</v>
      </c>
      <c r="Z10" s="7">
        <f t="shared" si="4"/>
        <v>3</v>
      </c>
      <c r="AA10" s="13">
        <v>0</v>
      </c>
      <c r="AB10" s="13">
        <v>0</v>
      </c>
      <c r="AC10" s="13">
        <v>3</v>
      </c>
      <c r="AD10" s="13">
        <v>3</v>
      </c>
      <c r="AE10" s="7">
        <f t="shared" si="5"/>
        <v>6</v>
      </c>
      <c r="AF10" s="13">
        <v>5</v>
      </c>
      <c r="AG10" s="7">
        <f t="shared" si="6"/>
        <v>5</v>
      </c>
      <c r="AH10" s="13">
        <v>5</v>
      </c>
      <c r="AI10" s="13">
        <v>5</v>
      </c>
      <c r="AJ10" s="13">
        <v>1</v>
      </c>
      <c r="AK10" s="7">
        <f t="shared" si="17"/>
        <v>11</v>
      </c>
      <c r="AL10" s="8">
        <f t="shared" si="8"/>
        <v>25</v>
      </c>
      <c r="AM10" s="14">
        <v>0</v>
      </c>
      <c r="AN10" s="14">
        <v>0</v>
      </c>
      <c r="AO10" s="14">
        <v>5</v>
      </c>
      <c r="AP10" s="9">
        <f t="shared" si="18"/>
        <v>5</v>
      </c>
      <c r="AQ10" s="14">
        <v>0</v>
      </c>
      <c r="AR10" s="14">
        <v>5</v>
      </c>
      <c r="AS10" s="14">
        <v>0</v>
      </c>
      <c r="AT10" s="9">
        <f t="shared" si="19"/>
        <v>5</v>
      </c>
      <c r="AU10" s="70">
        <f t="shared" si="20"/>
        <v>10</v>
      </c>
      <c r="AV10" s="10">
        <f t="shared" si="12"/>
        <v>79</v>
      </c>
    </row>
    <row r="11" spans="1:48">
      <c r="A11" s="26">
        <v>8</v>
      </c>
      <c r="B11" s="11" t="s">
        <v>2118</v>
      </c>
      <c r="C11" s="11" t="s">
        <v>37</v>
      </c>
      <c r="D11" s="11" t="s">
        <v>36</v>
      </c>
      <c r="E11" s="11" t="s">
        <v>35</v>
      </c>
      <c r="F11" s="12">
        <v>5</v>
      </c>
      <c r="G11" s="12">
        <v>3</v>
      </c>
      <c r="H11" s="12">
        <v>5</v>
      </c>
      <c r="I11" s="12">
        <v>2</v>
      </c>
      <c r="J11" s="4">
        <f t="shared" si="13"/>
        <v>15</v>
      </c>
      <c r="K11" s="12">
        <v>5</v>
      </c>
      <c r="L11" s="12">
        <v>0</v>
      </c>
      <c r="M11" s="12">
        <v>4</v>
      </c>
      <c r="N11" s="4">
        <f t="shared" si="14"/>
        <v>9</v>
      </c>
      <c r="O11" s="12">
        <v>4</v>
      </c>
      <c r="P11" s="12">
        <v>3</v>
      </c>
      <c r="Q11" s="12">
        <v>4</v>
      </c>
      <c r="R11" s="4">
        <f t="shared" si="15"/>
        <v>11</v>
      </c>
      <c r="S11" s="5">
        <f t="shared" si="16"/>
        <v>35</v>
      </c>
      <c r="T11" s="13">
        <v>3</v>
      </c>
      <c r="U11" s="13">
        <v>3</v>
      </c>
      <c r="V11" s="13">
        <v>3</v>
      </c>
      <c r="W11" s="13">
        <v>3</v>
      </c>
      <c r="X11" s="13">
        <v>0</v>
      </c>
      <c r="Y11" s="13">
        <v>3</v>
      </c>
      <c r="Z11" s="7">
        <f t="shared" si="4"/>
        <v>15</v>
      </c>
      <c r="AA11" s="13">
        <v>0</v>
      </c>
      <c r="AB11" s="13">
        <v>0</v>
      </c>
      <c r="AC11" s="13">
        <v>3</v>
      </c>
      <c r="AD11" s="13">
        <v>0</v>
      </c>
      <c r="AE11" s="7">
        <f t="shared" si="5"/>
        <v>3</v>
      </c>
      <c r="AF11" s="13">
        <v>5</v>
      </c>
      <c r="AG11" s="7">
        <f t="shared" si="6"/>
        <v>5</v>
      </c>
      <c r="AH11" s="13">
        <v>5</v>
      </c>
      <c r="AI11" s="13">
        <v>5</v>
      </c>
      <c r="AJ11" s="13">
        <v>5</v>
      </c>
      <c r="AK11" s="7">
        <f t="shared" si="17"/>
        <v>15</v>
      </c>
      <c r="AL11" s="8">
        <f t="shared" si="8"/>
        <v>38</v>
      </c>
      <c r="AM11" s="14">
        <v>0</v>
      </c>
      <c r="AN11" s="14">
        <v>0</v>
      </c>
      <c r="AO11" s="14">
        <v>5</v>
      </c>
      <c r="AP11" s="9">
        <f t="shared" si="18"/>
        <v>5</v>
      </c>
      <c r="AQ11" s="14">
        <v>0</v>
      </c>
      <c r="AR11" s="14">
        <v>5</v>
      </c>
      <c r="AS11" s="14">
        <v>0</v>
      </c>
      <c r="AT11" s="9">
        <f t="shared" si="19"/>
        <v>5</v>
      </c>
      <c r="AU11" s="70">
        <f t="shared" si="20"/>
        <v>10</v>
      </c>
      <c r="AV11" s="10">
        <f t="shared" si="12"/>
        <v>83</v>
      </c>
    </row>
    <row r="12" spans="1:48">
      <c r="A12" s="26">
        <v>9</v>
      </c>
      <c r="B12" s="11" t="s">
        <v>2118</v>
      </c>
      <c r="C12" s="11" t="s">
        <v>37</v>
      </c>
      <c r="D12" s="11" t="s">
        <v>36</v>
      </c>
      <c r="E12" s="11" t="s">
        <v>38</v>
      </c>
      <c r="F12" s="12">
        <v>7</v>
      </c>
      <c r="G12" s="12">
        <v>0</v>
      </c>
      <c r="H12" s="12">
        <v>7</v>
      </c>
      <c r="I12" s="12">
        <v>0</v>
      </c>
      <c r="J12" s="4">
        <f t="shared" si="13"/>
        <v>14</v>
      </c>
      <c r="K12" s="12">
        <v>14</v>
      </c>
      <c r="L12" s="12">
        <v>4</v>
      </c>
      <c r="M12" s="12">
        <v>8</v>
      </c>
      <c r="N12" s="4">
        <f t="shared" si="14"/>
        <v>26</v>
      </c>
      <c r="O12" s="12">
        <v>9</v>
      </c>
      <c r="P12" s="12">
        <v>22</v>
      </c>
      <c r="Q12" s="12">
        <v>7</v>
      </c>
      <c r="R12" s="4">
        <f t="shared" si="15"/>
        <v>38</v>
      </c>
      <c r="S12" s="5">
        <f t="shared" si="16"/>
        <v>78</v>
      </c>
      <c r="T12" s="13">
        <v>0</v>
      </c>
      <c r="U12" s="13">
        <v>0</v>
      </c>
      <c r="V12" s="13">
        <v>0</v>
      </c>
      <c r="W12" s="13">
        <v>3</v>
      </c>
      <c r="X12" s="13">
        <v>0</v>
      </c>
      <c r="Y12" s="13">
        <v>0</v>
      </c>
      <c r="Z12" s="7">
        <f>SUM(T13:Y13)</f>
        <v>6</v>
      </c>
      <c r="AA12" s="13">
        <v>0</v>
      </c>
      <c r="AB12" s="13">
        <v>3</v>
      </c>
      <c r="AC12" s="13">
        <v>3</v>
      </c>
      <c r="AD12" s="13">
        <v>3</v>
      </c>
      <c r="AE12" s="7">
        <f t="shared" si="5"/>
        <v>9</v>
      </c>
      <c r="AF12" s="13">
        <v>10</v>
      </c>
      <c r="AG12" s="7">
        <f t="shared" si="6"/>
        <v>10</v>
      </c>
      <c r="AH12" s="13">
        <v>5</v>
      </c>
      <c r="AI12" s="13">
        <v>0</v>
      </c>
      <c r="AJ12" s="13">
        <v>5</v>
      </c>
      <c r="AK12" s="7">
        <f t="shared" si="17"/>
        <v>10</v>
      </c>
      <c r="AL12" s="8">
        <f t="shared" si="8"/>
        <v>35</v>
      </c>
      <c r="AM12" s="14">
        <v>0</v>
      </c>
      <c r="AN12" s="14">
        <v>0</v>
      </c>
      <c r="AO12" s="14">
        <v>5</v>
      </c>
      <c r="AP12" s="9">
        <f t="shared" si="18"/>
        <v>5</v>
      </c>
      <c r="AQ12" s="14">
        <v>0</v>
      </c>
      <c r="AR12" s="14">
        <v>5</v>
      </c>
      <c r="AS12" s="14">
        <v>0</v>
      </c>
      <c r="AT12" s="9">
        <f t="shared" si="19"/>
        <v>5</v>
      </c>
      <c r="AU12" s="70">
        <f t="shared" si="20"/>
        <v>10</v>
      </c>
      <c r="AV12" s="10">
        <f t="shared" si="12"/>
        <v>123</v>
      </c>
    </row>
    <row r="13" spans="1:48">
      <c r="A13" s="26">
        <v>10</v>
      </c>
      <c r="B13" s="11" t="s">
        <v>2118</v>
      </c>
      <c r="C13" s="11" t="s">
        <v>37</v>
      </c>
      <c r="D13" s="11" t="s">
        <v>36</v>
      </c>
      <c r="E13" s="11" t="s">
        <v>35</v>
      </c>
      <c r="F13" s="12">
        <v>12</v>
      </c>
      <c r="G13" s="12">
        <v>29</v>
      </c>
      <c r="H13" s="12">
        <v>9</v>
      </c>
      <c r="I13" s="12">
        <v>0</v>
      </c>
      <c r="J13" s="4">
        <f t="shared" si="13"/>
        <v>50</v>
      </c>
      <c r="K13" s="12">
        <v>1</v>
      </c>
      <c r="L13" s="12">
        <v>0</v>
      </c>
      <c r="M13" s="12">
        <v>1</v>
      </c>
      <c r="N13" s="4">
        <f t="shared" si="14"/>
        <v>2</v>
      </c>
      <c r="O13" s="12">
        <v>2</v>
      </c>
      <c r="P13" s="12">
        <v>3</v>
      </c>
      <c r="Q13" s="12">
        <v>2</v>
      </c>
      <c r="R13" s="4">
        <f t="shared" si="15"/>
        <v>7</v>
      </c>
      <c r="S13" s="5">
        <f t="shared" si="16"/>
        <v>59</v>
      </c>
      <c r="T13" s="13">
        <v>3</v>
      </c>
      <c r="U13" s="13">
        <v>0</v>
      </c>
      <c r="V13" s="13">
        <v>0</v>
      </c>
      <c r="W13" s="13">
        <v>3</v>
      </c>
      <c r="X13" s="13">
        <v>0</v>
      </c>
      <c r="Y13" s="13">
        <v>0</v>
      </c>
      <c r="Z13" s="7">
        <f t="shared" si="4"/>
        <v>6</v>
      </c>
      <c r="AA13" s="13">
        <v>3</v>
      </c>
      <c r="AB13" s="13">
        <v>0</v>
      </c>
      <c r="AC13" s="13">
        <v>3</v>
      </c>
      <c r="AD13" s="13">
        <v>3</v>
      </c>
      <c r="AE13" s="7">
        <f t="shared" si="5"/>
        <v>9</v>
      </c>
      <c r="AF13" s="13">
        <v>1</v>
      </c>
      <c r="AG13" s="7">
        <f t="shared" si="6"/>
        <v>1</v>
      </c>
      <c r="AH13" s="13">
        <v>5</v>
      </c>
      <c r="AI13" s="13">
        <v>5</v>
      </c>
      <c r="AJ13" s="13">
        <v>3</v>
      </c>
      <c r="AK13" s="7">
        <f t="shared" si="17"/>
        <v>13</v>
      </c>
      <c r="AL13" s="8">
        <f t="shared" si="8"/>
        <v>29</v>
      </c>
      <c r="AM13" s="14">
        <v>0</v>
      </c>
      <c r="AN13" s="14">
        <v>0</v>
      </c>
      <c r="AO13" s="14">
        <v>5</v>
      </c>
      <c r="AP13" s="9">
        <f t="shared" si="18"/>
        <v>5</v>
      </c>
      <c r="AQ13" s="14">
        <v>0</v>
      </c>
      <c r="AR13" s="14">
        <v>5</v>
      </c>
      <c r="AS13" s="14">
        <v>0</v>
      </c>
      <c r="AT13" s="9">
        <f t="shared" si="19"/>
        <v>5</v>
      </c>
      <c r="AU13" s="70">
        <f t="shared" si="20"/>
        <v>10</v>
      </c>
      <c r="AV13" s="10">
        <f t="shared" si="12"/>
        <v>98</v>
      </c>
    </row>
    <row r="14" spans="1:48">
      <c r="A14" s="26">
        <v>11</v>
      </c>
      <c r="B14" s="11" t="s">
        <v>2118</v>
      </c>
      <c r="C14" s="11" t="s">
        <v>37</v>
      </c>
      <c r="D14" s="11" t="s">
        <v>36</v>
      </c>
      <c r="E14" s="11" t="s">
        <v>35</v>
      </c>
      <c r="F14" s="12">
        <v>9</v>
      </c>
      <c r="G14" s="12">
        <v>3</v>
      </c>
      <c r="H14" s="12">
        <v>2</v>
      </c>
      <c r="I14" s="12">
        <v>0</v>
      </c>
      <c r="J14" s="4">
        <f t="shared" si="13"/>
        <v>14</v>
      </c>
      <c r="K14" s="12">
        <v>3</v>
      </c>
      <c r="L14" s="12">
        <v>0</v>
      </c>
      <c r="M14" s="12">
        <v>3</v>
      </c>
      <c r="N14" s="4">
        <f t="shared" si="14"/>
        <v>6</v>
      </c>
      <c r="O14" s="12">
        <v>3</v>
      </c>
      <c r="P14" s="12">
        <v>7</v>
      </c>
      <c r="Q14" s="12">
        <v>3</v>
      </c>
      <c r="R14" s="4">
        <f t="shared" si="15"/>
        <v>13</v>
      </c>
      <c r="S14" s="5">
        <f t="shared" si="16"/>
        <v>33</v>
      </c>
      <c r="T14" s="13">
        <v>3</v>
      </c>
      <c r="U14" s="13">
        <v>0</v>
      </c>
      <c r="V14" s="13">
        <v>3</v>
      </c>
      <c r="W14" s="13">
        <v>3</v>
      </c>
      <c r="X14" s="13">
        <v>3</v>
      </c>
      <c r="Y14" s="13">
        <v>3</v>
      </c>
      <c r="Z14" s="7">
        <f t="shared" si="4"/>
        <v>15</v>
      </c>
      <c r="AA14" s="13">
        <v>0</v>
      </c>
      <c r="AB14" s="13">
        <v>0</v>
      </c>
      <c r="AC14" s="13">
        <v>3</v>
      </c>
      <c r="AD14" s="13">
        <v>3</v>
      </c>
      <c r="AE14" s="7">
        <f t="shared" si="5"/>
        <v>6</v>
      </c>
      <c r="AF14" s="13">
        <v>5</v>
      </c>
      <c r="AG14" s="7">
        <f t="shared" si="6"/>
        <v>5</v>
      </c>
      <c r="AH14" s="13">
        <v>1</v>
      </c>
      <c r="AI14" s="13">
        <v>3</v>
      </c>
      <c r="AJ14" s="13">
        <v>5</v>
      </c>
      <c r="AK14" s="7">
        <f t="shared" si="17"/>
        <v>9</v>
      </c>
      <c r="AL14" s="8">
        <f t="shared" si="8"/>
        <v>35</v>
      </c>
      <c r="AM14" s="14">
        <v>0</v>
      </c>
      <c r="AN14" s="14">
        <v>0</v>
      </c>
      <c r="AO14" s="14">
        <v>5</v>
      </c>
      <c r="AP14" s="9">
        <f t="shared" si="18"/>
        <v>5</v>
      </c>
      <c r="AQ14" s="14">
        <v>0</v>
      </c>
      <c r="AR14" s="14">
        <v>5</v>
      </c>
      <c r="AS14" s="14">
        <v>0</v>
      </c>
      <c r="AT14" s="9">
        <f t="shared" si="19"/>
        <v>5</v>
      </c>
      <c r="AU14" s="70">
        <f t="shared" si="20"/>
        <v>10</v>
      </c>
      <c r="AV14" s="10">
        <f t="shared" si="12"/>
        <v>78</v>
      </c>
    </row>
    <row r="15" spans="1:48">
      <c r="A15" s="26">
        <v>12</v>
      </c>
      <c r="B15" s="11" t="s">
        <v>2118</v>
      </c>
      <c r="C15" s="11" t="s">
        <v>37</v>
      </c>
      <c r="D15" s="11" t="s">
        <v>36</v>
      </c>
      <c r="E15" s="11" t="s">
        <v>38</v>
      </c>
      <c r="F15" s="12">
        <v>4</v>
      </c>
      <c r="G15" s="12">
        <v>3</v>
      </c>
      <c r="H15" s="12">
        <v>4</v>
      </c>
      <c r="I15" s="12">
        <v>2</v>
      </c>
      <c r="J15" s="4">
        <f t="shared" si="13"/>
        <v>13</v>
      </c>
      <c r="K15" s="12">
        <v>2</v>
      </c>
      <c r="L15" s="12">
        <v>0</v>
      </c>
      <c r="M15" s="12">
        <v>4</v>
      </c>
      <c r="N15" s="4">
        <f t="shared" si="14"/>
        <v>6</v>
      </c>
      <c r="O15" s="12">
        <v>3</v>
      </c>
      <c r="P15" s="12">
        <v>2</v>
      </c>
      <c r="Q15" s="12">
        <v>3</v>
      </c>
      <c r="R15" s="4">
        <f t="shared" si="15"/>
        <v>8</v>
      </c>
      <c r="S15" s="5">
        <f t="shared" si="16"/>
        <v>27</v>
      </c>
      <c r="T15" s="13">
        <v>0</v>
      </c>
      <c r="U15" s="13">
        <v>3</v>
      </c>
      <c r="V15" s="13">
        <v>0</v>
      </c>
      <c r="W15" s="13">
        <v>3</v>
      </c>
      <c r="X15" s="13">
        <v>3</v>
      </c>
      <c r="Y15" s="13">
        <v>3</v>
      </c>
      <c r="Z15" s="7">
        <f t="shared" si="4"/>
        <v>12</v>
      </c>
      <c r="AA15" s="13">
        <v>3</v>
      </c>
      <c r="AB15" s="13">
        <v>0</v>
      </c>
      <c r="AC15" s="13">
        <v>3</v>
      </c>
      <c r="AD15" s="13">
        <v>0</v>
      </c>
      <c r="AE15" s="7">
        <f t="shared" si="5"/>
        <v>6</v>
      </c>
      <c r="AF15" s="13">
        <v>1</v>
      </c>
      <c r="AG15" s="7">
        <f t="shared" si="6"/>
        <v>1</v>
      </c>
      <c r="AH15" s="13">
        <v>5</v>
      </c>
      <c r="AI15" s="13">
        <v>5</v>
      </c>
      <c r="AJ15" s="13">
        <v>5</v>
      </c>
      <c r="AK15" s="7">
        <f t="shared" si="17"/>
        <v>15</v>
      </c>
      <c r="AL15" s="8">
        <f t="shared" si="8"/>
        <v>34</v>
      </c>
      <c r="AM15" s="14">
        <v>0</v>
      </c>
      <c r="AN15" s="14">
        <v>0</v>
      </c>
      <c r="AO15" s="14">
        <v>5</v>
      </c>
      <c r="AP15" s="9">
        <f t="shared" si="18"/>
        <v>5</v>
      </c>
      <c r="AQ15" s="14">
        <v>0</v>
      </c>
      <c r="AR15" s="14">
        <v>5</v>
      </c>
      <c r="AS15" s="14">
        <v>0</v>
      </c>
      <c r="AT15" s="9">
        <f t="shared" si="19"/>
        <v>5</v>
      </c>
      <c r="AU15" s="70">
        <f t="shared" si="20"/>
        <v>10</v>
      </c>
      <c r="AV15" s="10">
        <f t="shared" si="12"/>
        <v>71</v>
      </c>
    </row>
    <row r="16" spans="1:48">
      <c r="A16" s="26">
        <v>13</v>
      </c>
      <c r="B16" s="11" t="s">
        <v>2118</v>
      </c>
      <c r="C16" s="11" t="s">
        <v>37</v>
      </c>
      <c r="D16" s="11" t="s">
        <v>36</v>
      </c>
      <c r="E16" s="11" t="s">
        <v>38</v>
      </c>
      <c r="F16" s="12">
        <v>2</v>
      </c>
      <c r="G16" s="12">
        <v>6</v>
      </c>
      <c r="H16" s="12">
        <v>2</v>
      </c>
      <c r="I16" s="12">
        <v>0</v>
      </c>
      <c r="J16" s="4">
        <f t="shared" si="13"/>
        <v>10</v>
      </c>
      <c r="K16" s="12">
        <v>5</v>
      </c>
      <c r="L16" s="12">
        <v>0</v>
      </c>
      <c r="M16" s="12">
        <v>4</v>
      </c>
      <c r="N16" s="4">
        <f t="shared" si="14"/>
        <v>9</v>
      </c>
      <c r="O16" s="12">
        <v>8</v>
      </c>
      <c r="P16" s="12">
        <v>14</v>
      </c>
      <c r="Q16" s="12">
        <v>6</v>
      </c>
      <c r="R16" s="4">
        <f t="shared" si="15"/>
        <v>28</v>
      </c>
      <c r="S16" s="5">
        <f t="shared" si="16"/>
        <v>47</v>
      </c>
      <c r="T16" s="13">
        <v>0</v>
      </c>
      <c r="U16" s="13">
        <v>0</v>
      </c>
      <c r="V16" s="13">
        <v>0</v>
      </c>
      <c r="W16" s="13">
        <v>0</v>
      </c>
      <c r="X16" s="13">
        <v>0</v>
      </c>
      <c r="Y16" s="13">
        <v>0</v>
      </c>
      <c r="Z16" s="7">
        <f t="shared" si="4"/>
        <v>0</v>
      </c>
      <c r="AA16" s="13">
        <v>3</v>
      </c>
      <c r="AB16" s="13">
        <v>0</v>
      </c>
      <c r="AC16" s="13">
        <v>0</v>
      </c>
      <c r="AD16" s="13">
        <v>3</v>
      </c>
      <c r="AE16" s="7">
        <f t="shared" si="5"/>
        <v>6</v>
      </c>
      <c r="AF16" s="13">
        <v>1</v>
      </c>
      <c r="AG16" s="7">
        <f t="shared" si="6"/>
        <v>1</v>
      </c>
      <c r="AH16" s="13">
        <v>1</v>
      </c>
      <c r="AI16" s="13">
        <v>1</v>
      </c>
      <c r="AJ16" s="13">
        <v>1</v>
      </c>
      <c r="AK16" s="7">
        <f t="shared" si="17"/>
        <v>3</v>
      </c>
      <c r="AL16" s="8">
        <f t="shared" si="8"/>
        <v>10</v>
      </c>
      <c r="AM16" s="14">
        <v>0</v>
      </c>
      <c r="AN16" s="14">
        <v>0</v>
      </c>
      <c r="AO16" s="14">
        <v>5</v>
      </c>
      <c r="AP16" s="9">
        <f t="shared" si="18"/>
        <v>5</v>
      </c>
      <c r="AQ16" s="14">
        <v>0</v>
      </c>
      <c r="AR16" s="14">
        <v>5</v>
      </c>
      <c r="AS16" s="14">
        <v>5</v>
      </c>
      <c r="AT16" s="9">
        <f t="shared" si="19"/>
        <v>10</v>
      </c>
      <c r="AU16" s="70">
        <f t="shared" si="20"/>
        <v>15</v>
      </c>
      <c r="AV16" s="10">
        <f t="shared" si="12"/>
        <v>72</v>
      </c>
    </row>
    <row r="17" spans="1:48">
      <c r="A17" s="26">
        <v>14</v>
      </c>
      <c r="B17" s="11" t="s">
        <v>2118</v>
      </c>
      <c r="C17" s="11" t="s">
        <v>37</v>
      </c>
      <c r="D17" s="11" t="s">
        <v>36</v>
      </c>
      <c r="E17" s="11" t="s">
        <v>38</v>
      </c>
      <c r="F17" s="12">
        <v>5</v>
      </c>
      <c r="G17" s="12">
        <v>5</v>
      </c>
      <c r="H17" s="12">
        <v>4</v>
      </c>
      <c r="I17" s="12">
        <v>2</v>
      </c>
      <c r="J17" s="4">
        <f t="shared" si="13"/>
        <v>16</v>
      </c>
      <c r="K17" s="12">
        <v>3</v>
      </c>
      <c r="L17" s="12">
        <v>0</v>
      </c>
      <c r="M17" s="12">
        <v>2</v>
      </c>
      <c r="N17" s="4">
        <f t="shared" si="14"/>
        <v>5</v>
      </c>
      <c r="O17" s="12">
        <v>3</v>
      </c>
      <c r="P17" s="12">
        <v>4</v>
      </c>
      <c r="Q17" s="12">
        <v>2</v>
      </c>
      <c r="R17" s="4">
        <f t="shared" si="15"/>
        <v>9</v>
      </c>
      <c r="S17" s="5">
        <f t="shared" si="16"/>
        <v>30</v>
      </c>
      <c r="T17" s="13">
        <v>0</v>
      </c>
      <c r="U17" s="13">
        <v>0</v>
      </c>
      <c r="V17" s="13">
        <v>3</v>
      </c>
      <c r="W17" s="13">
        <v>3</v>
      </c>
      <c r="X17" s="13">
        <v>0</v>
      </c>
      <c r="Y17" s="13">
        <v>3</v>
      </c>
      <c r="Z17" s="7">
        <f t="shared" si="4"/>
        <v>9</v>
      </c>
      <c r="AA17" s="13">
        <v>3</v>
      </c>
      <c r="AB17" s="13">
        <v>0</v>
      </c>
      <c r="AC17" s="13">
        <v>3</v>
      </c>
      <c r="AD17" s="13">
        <v>0</v>
      </c>
      <c r="AE17" s="7">
        <f t="shared" si="5"/>
        <v>6</v>
      </c>
      <c r="AF17" s="13">
        <v>5</v>
      </c>
      <c r="AG17" s="7">
        <f t="shared" si="6"/>
        <v>5</v>
      </c>
      <c r="AH17" s="13">
        <v>5</v>
      </c>
      <c r="AI17" s="13">
        <v>3</v>
      </c>
      <c r="AJ17" s="13">
        <v>3</v>
      </c>
      <c r="AK17" s="7">
        <f t="shared" si="17"/>
        <v>11</v>
      </c>
      <c r="AL17" s="8">
        <f t="shared" si="8"/>
        <v>31</v>
      </c>
      <c r="AM17" s="14">
        <v>5</v>
      </c>
      <c r="AN17" s="14">
        <v>0</v>
      </c>
      <c r="AO17" s="14">
        <v>5</v>
      </c>
      <c r="AP17" s="9">
        <f t="shared" si="18"/>
        <v>10</v>
      </c>
      <c r="AQ17" s="14">
        <v>0</v>
      </c>
      <c r="AR17" s="14">
        <v>5</v>
      </c>
      <c r="AS17" s="14">
        <v>5</v>
      </c>
      <c r="AT17" s="9">
        <f t="shared" si="19"/>
        <v>10</v>
      </c>
      <c r="AU17" s="70">
        <f t="shared" si="20"/>
        <v>20</v>
      </c>
      <c r="AV17" s="10">
        <f t="shared" si="12"/>
        <v>81</v>
      </c>
    </row>
    <row r="18" spans="1:48">
      <c r="A18" s="26">
        <v>15</v>
      </c>
      <c r="B18" s="11" t="s">
        <v>2118</v>
      </c>
      <c r="C18" s="11" t="s">
        <v>37</v>
      </c>
      <c r="D18" s="11" t="s">
        <v>36</v>
      </c>
      <c r="E18" s="11" t="s">
        <v>35</v>
      </c>
      <c r="F18" s="12">
        <v>3</v>
      </c>
      <c r="G18" s="12">
        <v>3</v>
      </c>
      <c r="H18" s="12">
        <v>3</v>
      </c>
      <c r="I18" s="12">
        <v>0</v>
      </c>
      <c r="J18" s="4">
        <f t="shared" si="13"/>
        <v>9</v>
      </c>
      <c r="K18" s="12">
        <v>5</v>
      </c>
      <c r="L18" s="12">
        <v>9</v>
      </c>
      <c r="M18" s="12">
        <v>3</v>
      </c>
      <c r="N18" s="4">
        <f t="shared" si="14"/>
        <v>17</v>
      </c>
      <c r="O18" s="12">
        <v>7</v>
      </c>
      <c r="P18" s="12">
        <v>10</v>
      </c>
      <c r="Q18" s="12">
        <v>7</v>
      </c>
      <c r="R18" s="4">
        <f t="shared" si="15"/>
        <v>24</v>
      </c>
      <c r="S18" s="5">
        <f t="shared" si="16"/>
        <v>50</v>
      </c>
      <c r="T18" s="13">
        <v>3</v>
      </c>
      <c r="U18" s="13">
        <v>0</v>
      </c>
      <c r="V18" s="13">
        <v>0</v>
      </c>
      <c r="W18" s="13">
        <v>3</v>
      </c>
      <c r="X18" s="13">
        <v>3</v>
      </c>
      <c r="Y18" s="13">
        <v>3</v>
      </c>
      <c r="Z18" s="7">
        <f t="shared" si="4"/>
        <v>12</v>
      </c>
      <c r="AA18" s="13">
        <v>3</v>
      </c>
      <c r="AB18" s="13">
        <v>0</v>
      </c>
      <c r="AC18" s="13">
        <v>3</v>
      </c>
      <c r="AD18" s="13">
        <v>0</v>
      </c>
      <c r="AE18" s="7">
        <f t="shared" si="5"/>
        <v>6</v>
      </c>
      <c r="AF18" s="13">
        <v>5</v>
      </c>
      <c r="AG18" s="7">
        <f t="shared" si="6"/>
        <v>5</v>
      </c>
      <c r="AH18" s="13">
        <v>5</v>
      </c>
      <c r="AI18" s="13">
        <v>1</v>
      </c>
      <c r="AJ18" s="13">
        <v>0</v>
      </c>
      <c r="AK18" s="7">
        <f t="shared" si="17"/>
        <v>6</v>
      </c>
      <c r="AL18" s="8">
        <f t="shared" si="8"/>
        <v>29</v>
      </c>
      <c r="AM18" s="14">
        <v>0</v>
      </c>
      <c r="AN18" s="14">
        <v>0</v>
      </c>
      <c r="AO18" s="14">
        <v>5</v>
      </c>
      <c r="AP18" s="9">
        <f t="shared" si="18"/>
        <v>5</v>
      </c>
      <c r="AQ18" s="14">
        <v>0</v>
      </c>
      <c r="AR18" s="14">
        <v>5</v>
      </c>
      <c r="AS18" s="14">
        <v>0</v>
      </c>
      <c r="AT18" s="9">
        <f t="shared" si="19"/>
        <v>5</v>
      </c>
      <c r="AU18" s="70">
        <f t="shared" si="20"/>
        <v>10</v>
      </c>
      <c r="AV18" s="10">
        <f t="shared" si="12"/>
        <v>89</v>
      </c>
    </row>
    <row r="19" spans="1:48">
      <c r="A19" s="26">
        <v>16</v>
      </c>
      <c r="B19" s="11" t="s">
        <v>2118</v>
      </c>
      <c r="C19" s="11" t="s">
        <v>37</v>
      </c>
      <c r="D19" s="11" t="s">
        <v>36</v>
      </c>
      <c r="E19" s="11" t="s">
        <v>35</v>
      </c>
      <c r="F19" s="12">
        <v>3</v>
      </c>
      <c r="G19" s="12">
        <v>9</v>
      </c>
      <c r="H19" s="12">
        <v>3</v>
      </c>
      <c r="I19" s="12">
        <v>9</v>
      </c>
      <c r="J19" s="4">
        <f t="shared" si="13"/>
        <v>24</v>
      </c>
      <c r="K19" s="12">
        <v>8</v>
      </c>
      <c r="L19" s="12">
        <v>3</v>
      </c>
      <c r="M19" s="12">
        <v>5</v>
      </c>
      <c r="N19" s="4">
        <f t="shared" si="14"/>
        <v>16</v>
      </c>
      <c r="O19" s="12">
        <v>16</v>
      </c>
      <c r="P19" s="12">
        <v>25</v>
      </c>
      <c r="Q19" s="12">
        <v>9</v>
      </c>
      <c r="R19" s="4">
        <f t="shared" si="15"/>
        <v>50</v>
      </c>
      <c r="S19" s="5">
        <f t="shared" si="16"/>
        <v>90</v>
      </c>
      <c r="T19" s="13">
        <v>0</v>
      </c>
      <c r="U19" s="13">
        <v>0</v>
      </c>
      <c r="V19" s="13">
        <v>3</v>
      </c>
      <c r="W19" s="13">
        <v>3</v>
      </c>
      <c r="X19" s="13">
        <v>0</v>
      </c>
      <c r="Y19" s="13">
        <v>3</v>
      </c>
      <c r="Z19" s="7">
        <f t="shared" si="4"/>
        <v>9</v>
      </c>
      <c r="AA19" s="13">
        <v>3</v>
      </c>
      <c r="AB19" s="13">
        <v>3</v>
      </c>
      <c r="AC19" s="13">
        <v>3</v>
      </c>
      <c r="AD19" s="13">
        <v>3</v>
      </c>
      <c r="AE19" s="7">
        <f t="shared" si="5"/>
        <v>12</v>
      </c>
      <c r="AF19" s="13">
        <v>5</v>
      </c>
      <c r="AG19" s="7">
        <f t="shared" si="6"/>
        <v>5</v>
      </c>
      <c r="AH19" s="13">
        <v>5</v>
      </c>
      <c r="AI19" s="13">
        <v>5</v>
      </c>
      <c r="AJ19" s="13">
        <v>3</v>
      </c>
      <c r="AK19" s="7">
        <f t="shared" si="17"/>
        <v>13</v>
      </c>
      <c r="AL19" s="8">
        <f t="shared" si="8"/>
        <v>39</v>
      </c>
      <c r="AM19" s="14">
        <v>0</v>
      </c>
      <c r="AN19" s="14">
        <v>0</v>
      </c>
      <c r="AO19" s="14">
        <v>5</v>
      </c>
      <c r="AP19" s="9">
        <f t="shared" si="18"/>
        <v>5</v>
      </c>
      <c r="AQ19" s="14">
        <v>0</v>
      </c>
      <c r="AR19" s="14">
        <v>5</v>
      </c>
      <c r="AS19" s="14">
        <v>5</v>
      </c>
      <c r="AT19" s="9">
        <f t="shared" si="19"/>
        <v>10</v>
      </c>
      <c r="AU19" s="70">
        <f t="shared" si="20"/>
        <v>15</v>
      </c>
      <c r="AV19" s="10">
        <f t="shared" si="12"/>
        <v>144</v>
      </c>
    </row>
    <row r="20" spans="1:48">
      <c r="A20" s="26">
        <v>17</v>
      </c>
      <c r="B20" s="11" t="s">
        <v>2118</v>
      </c>
      <c r="C20" s="11" t="s">
        <v>37</v>
      </c>
      <c r="D20" s="11" t="s">
        <v>36</v>
      </c>
      <c r="E20" s="11" t="s">
        <v>35</v>
      </c>
      <c r="F20" s="12">
        <v>6</v>
      </c>
      <c r="G20" s="12">
        <v>0</v>
      </c>
      <c r="H20" s="12">
        <v>5</v>
      </c>
      <c r="I20" s="12">
        <v>0</v>
      </c>
      <c r="J20" s="4">
        <f t="shared" si="13"/>
        <v>11</v>
      </c>
      <c r="K20" s="12">
        <v>5</v>
      </c>
      <c r="L20" s="12">
        <v>3</v>
      </c>
      <c r="M20" s="12">
        <v>3</v>
      </c>
      <c r="N20" s="4">
        <f t="shared" si="14"/>
        <v>11</v>
      </c>
      <c r="O20" s="12">
        <v>5</v>
      </c>
      <c r="P20" s="12">
        <v>7</v>
      </c>
      <c r="Q20" s="12">
        <v>5</v>
      </c>
      <c r="R20" s="4">
        <f t="shared" si="15"/>
        <v>17</v>
      </c>
      <c r="S20" s="5">
        <f t="shared" si="16"/>
        <v>39</v>
      </c>
      <c r="T20" s="13">
        <v>0</v>
      </c>
      <c r="U20" s="13">
        <v>0</v>
      </c>
      <c r="V20" s="13">
        <v>0</v>
      </c>
      <c r="W20" s="13">
        <v>3</v>
      </c>
      <c r="X20" s="13">
        <v>0</v>
      </c>
      <c r="Y20" s="13">
        <v>3</v>
      </c>
      <c r="Z20" s="7">
        <f>SUM(T30:Y30)</f>
        <v>0</v>
      </c>
      <c r="AA20" s="13">
        <v>3</v>
      </c>
      <c r="AB20" s="13">
        <v>0</v>
      </c>
      <c r="AC20" s="13">
        <v>0</v>
      </c>
      <c r="AD20" s="13">
        <v>0</v>
      </c>
      <c r="AE20" s="7">
        <f t="shared" si="5"/>
        <v>3</v>
      </c>
      <c r="AF20" s="13">
        <v>10</v>
      </c>
      <c r="AG20" s="7">
        <f t="shared" si="6"/>
        <v>10</v>
      </c>
      <c r="AH20" s="13">
        <v>1</v>
      </c>
      <c r="AI20" s="13">
        <v>5</v>
      </c>
      <c r="AJ20" s="13">
        <v>3</v>
      </c>
      <c r="AK20" s="7">
        <f t="shared" si="17"/>
        <v>9</v>
      </c>
      <c r="AL20" s="8">
        <f t="shared" si="8"/>
        <v>22</v>
      </c>
      <c r="AM20" s="14">
        <v>0</v>
      </c>
      <c r="AN20" s="14">
        <v>0</v>
      </c>
      <c r="AO20" s="14">
        <v>5</v>
      </c>
      <c r="AP20" s="9">
        <f t="shared" si="18"/>
        <v>5</v>
      </c>
      <c r="AQ20" s="14">
        <v>0</v>
      </c>
      <c r="AR20" s="14">
        <v>5</v>
      </c>
      <c r="AS20" s="14">
        <v>10</v>
      </c>
      <c r="AT20" s="9">
        <f t="shared" si="19"/>
        <v>15</v>
      </c>
      <c r="AU20" s="70">
        <f t="shared" si="20"/>
        <v>20</v>
      </c>
      <c r="AV20" s="10">
        <f t="shared" si="12"/>
        <v>81</v>
      </c>
    </row>
    <row r="21" spans="1:48">
      <c r="A21" s="26">
        <v>18</v>
      </c>
      <c r="B21" s="11" t="s">
        <v>2118</v>
      </c>
      <c r="C21" s="11" t="s">
        <v>37</v>
      </c>
      <c r="D21" s="11" t="s">
        <v>36</v>
      </c>
      <c r="E21" s="11" t="s">
        <v>35</v>
      </c>
      <c r="F21" s="12">
        <v>5</v>
      </c>
      <c r="G21" s="12">
        <v>3</v>
      </c>
      <c r="H21" s="12">
        <v>5</v>
      </c>
      <c r="I21" s="12">
        <v>0</v>
      </c>
      <c r="J21" s="4">
        <f t="shared" si="13"/>
        <v>13</v>
      </c>
      <c r="K21" s="12">
        <v>5</v>
      </c>
      <c r="L21" s="12">
        <v>0</v>
      </c>
      <c r="M21" s="12">
        <v>3</v>
      </c>
      <c r="N21" s="4">
        <f t="shared" si="14"/>
        <v>8</v>
      </c>
      <c r="O21" s="12">
        <v>5</v>
      </c>
      <c r="P21" s="12">
        <v>2</v>
      </c>
      <c r="Q21" s="12">
        <v>4</v>
      </c>
      <c r="R21" s="4">
        <f t="shared" si="15"/>
        <v>11</v>
      </c>
      <c r="S21" s="5">
        <f t="shared" si="16"/>
        <v>32</v>
      </c>
      <c r="T21" s="13">
        <v>0</v>
      </c>
      <c r="U21" s="13">
        <v>3</v>
      </c>
      <c r="V21" s="13">
        <v>0</v>
      </c>
      <c r="W21" s="13">
        <v>0</v>
      </c>
      <c r="X21" s="13">
        <v>0</v>
      </c>
      <c r="Y21" s="13">
        <v>0</v>
      </c>
      <c r="Z21" s="7">
        <f>SUM(T31:Y31)</f>
        <v>12</v>
      </c>
      <c r="AA21" s="13">
        <v>0</v>
      </c>
      <c r="AB21" s="13">
        <v>0</v>
      </c>
      <c r="AC21" s="13">
        <v>3</v>
      </c>
      <c r="AD21" s="13">
        <v>3</v>
      </c>
      <c r="AE21" s="7">
        <f t="shared" si="5"/>
        <v>6</v>
      </c>
      <c r="AF21" s="13">
        <v>0</v>
      </c>
      <c r="AG21" s="7">
        <f t="shared" si="6"/>
        <v>0</v>
      </c>
      <c r="AH21" s="13">
        <v>1</v>
      </c>
      <c r="AI21" s="13">
        <v>0</v>
      </c>
      <c r="AJ21" s="13">
        <v>3</v>
      </c>
      <c r="AK21" s="7">
        <f t="shared" si="17"/>
        <v>4</v>
      </c>
      <c r="AL21" s="8">
        <f t="shared" si="8"/>
        <v>22</v>
      </c>
      <c r="AM21" s="14">
        <v>0</v>
      </c>
      <c r="AN21" s="14">
        <v>0</v>
      </c>
      <c r="AO21" s="14">
        <v>5</v>
      </c>
      <c r="AP21" s="9">
        <f t="shared" si="18"/>
        <v>5</v>
      </c>
      <c r="AQ21" s="14">
        <v>0</v>
      </c>
      <c r="AR21" s="14">
        <v>0</v>
      </c>
      <c r="AS21" s="14">
        <v>0</v>
      </c>
      <c r="AT21" s="9">
        <f t="shared" si="19"/>
        <v>0</v>
      </c>
      <c r="AU21" s="70">
        <f t="shared" si="20"/>
        <v>5</v>
      </c>
      <c r="AV21" s="10">
        <f t="shared" si="12"/>
        <v>59</v>
      </c>
    </row>
    <row r="22" spans="1:48">
      <c r="A22" s="26">
        <v>19</v>
      </c>
      <c r="B22" s="11" t="s">
        <v>2118</v>
      </c>
      <c r="C22" s="11" t="s">
        <v>37</v>
      </c>
      <c r="D22" s="11" t="s">
        <v>36</v>
      </c>
      <c r="E22" s="11" t="s">
        <v>38</v>
      </c>
      <c r="F22" s="12">
        <v>7</v>
      </c>
      <c r="G22" s="12">
        <v>15</v>
      </c>
      <c r="H22" s="12">
        <v>7</v>
      </c>
      <c r="I22" s="12">
        <v>3</v>
      </c>
      <c r="J22" s="4">
        <f t="shared" si="13"/>
        <v>32</v>
      </c>
      <c r="K22" s="12">
        <v>7</v>
      </c>
      <c r="L22" s="12">
        <v>1</v>
      </c>
      <c r="M22" s="12">
        <v>5</v>
      </c>
      <c r="N22" s="4">
        <f t="shared" si="14"/>
        <v>13</v>
      </c>
      <c r="O22" s="12">
        <v>7</v>
      </c>
      <c r="P22" s="12">
        <v>18</v>
      </c>
      <c r="Q22" s="12">
        <v>6</v>
      </c>
      <c r="R22" s="4">
        <f t="shared" si="15"/>
        <v>31</v>
      </c>
      <c r="S22" s="5">
        <f t="shared" si="16"/>
        <v>76</v>
      </c>
      <c r="T22" s="13">
        <v>3</v>
      </c>
      <c r="U22" s="13">
        <v>0</v>
      </c>
      <c r="V22" s="13">
        <v>0</v>
      </c>
      <c r="W22" s="13">
        <v>3</v>
      </c>
      <c r="X22" s="13">
        <v>0</v>
      </c>
      <c r="Y22" s="13">
        <v>3</v>
      </c>
      <c r="Z22" s="7">
        <f>SUM(T33:Y33)</f>
        <v>12</v>
      </c>
      <c r="AA22" s="13">
        <v>0</v>
      </c>
      <c r="AB22" s="13">
        <v>0</v>
      </c>
      <c r="AC22" s="13">
        <v>3</v>
      </c>
      <c r="AD22" s="13">
        <v>0</v>
      </c>
      <c r="AE22" s="7">
        <f t="shared" si="5"/>
        <v>3</v>
      </c>
      <c r="AF22" s="13">
        <v>5</v>
      </c>
      <c r="AG22" s="7">
        <f t="shared" si="6"/>
        <v>5</v>
      </c>
      <c r="AH22" s="13">
        <v>1</v>
      </c>
      <c r="AI22" s="13">
        <v>5</v>
      </c>
      <c r="AJ22" s="13">
        <v>5</v>
      </c>
      <c r="AK22" s="7">
        <f t="shared" si="17"/>
        <v>11</v>
      </c>
      <c r="AL22" s="8">
        <f t="shared" si="8"/>
        <v>31</v>
      </c>
      <c r="AM22" s="14">
        <v>5</v>
      </c>
      <c r="AN22" s="14">
        <v>5</v>
      </c>
      <c r="AO22" s="14">
        <v>5</v>
      </c>
      <c r="AP22" s="9">
        <f t="shared" si="18"/>
        <v>15</v>
      </c>
      <c r="AQ22" s="14">
        <v>5</v>
      </c>
      <c r="AR22" s="14">
        <v>0</v>
      </c>
      <c r="AS22" s="14">
        <v>10</v>
      </c>
      <c r="AT22" s="9">
        <f t="shared" si="19"/>
        <v>15</v>
      </c>
      <c r="AU22" s="70">
        <f t="shared" si="20"/>
        <v>30</v>
      </c>
      <c r="AV22" s="10">
        <f t="shared" si="12"/>
        <v>137</v>
      </c>
    </row>
    <row r="23" spans="1:48">
      <c r="A23" s="26">
        <v>20</v>
      </c>
      <c r="B23" s="11" t="s">
        <v>2118</v>
      </c>
      <c r="C23" s="11" t="s">
        <v>37</v>
      </c>
      <c r="D23" s="11" t="s">
        <v>36</v>
      </c>
      <c r="E23" s="11" t="s">
        <v>38</v>
      </c>
      <c r="F23" s="12">
        <v>5</v>
      </c>
      <c r="G23" s="12">
        <v>0</v>
      </c>
      <c r="H23" s="12">
        <v>6</v>
      </c>
      <c r="I23" s="12">
        <v>0</v>
      </c>
      <c r="J23" s="4">
        <f t="shared" si="13"/>
        <v>11</v>
      </c>
      <c r="K23" s="12">
        <v>4</v>
      </c>
      <c r="L23" s="12">
        <v>0</v>
      </c>
      <c r="M23" s="12">
        <v>3</v>
      </c>
      <c r="N23" s="4">
        <f t="shared" si="14"/>
        <v>7</v>
      </c>
      <c r="O23" s="12">
        <v>3</v>
      </c>
      <c r="P23" s="12">
        <v>9</v>
      </c>
      <c r="Q23" s="12">
        <v>3</v>
      </c>
      <c r="R23" s="4">
        <f t="shared" si="15"/>
        <v>15</v>
      </c>
      <c r="S23" s="5">
        <f t="shared" si="16"/>
        <v>33</v>
      </c>
      <c r="T23" s="13">
        <v>3</v>
      </c>
      <c r="U23" s="13">
        <v>0</v>
      </c>
      <c r="V23" s="13">
        <v>3</v>
      </c>
      <c r="W23" s="13">
        <v>3</v>
      </c>
      <c r="X23" s="13">
        <v>0</v>
      </c>
      <c r="Y23" s="13">
        <v>0</v>
      </c>
      <c r="Z23" s="7">
        <f t="shared" ref="Z23:Z29" si="21">SUM(T33:Y33)</f>
        <v>12</v>
      </c>
      <c r="AA23" s="13">
        <v>3</v>
      </c>
      <c r="AB23" s="13">
        <v>3</v>
      </c>
      <c r="AC23" s="13">
        <v>3</v>
      </c>
      <c r="AD23" s="13">
        <v>0</v>
      </c>
      <c r="AE23" s="7">
        <f t="shared" si="5"/>
        <v>9</v>
      </c>
      <c r="AF23" s="13">
        <v>0</v>
      </c>
      <c r="AG23" s="7">
        <f t="shared" si="6"/>
        <v>0</v>
      </c>
      <c r="AH23" s="13">
        <v>1</v>
      </c>
      <c r="AI23" s="13">
        <v>3</v>
      </c>
      <c r="AJ23" s="13">
        <v>1</v>
      </c>
      <c r="AK23" s="7">
        <f t="shared" si="17"/>
        <v>5</v>
      </c>
      <c r="AL23" s="8">
        <f t="shared" si="8"/>
        <v>26</v>
      </c>
      <c r="AM23" s="14">
        <v>0</v>
      </c>
      <c r="AN23" s="14">
        <v>0</v>
      </c>
      <c r="AO23" s="14">
        <v>5</v>
      </c>
      <c r="AP23" s="9">
        <f t="shared" si="18"/>
        <v>5</v>
      </c>
      <c r="AQ23" s="14">
        <v>0</v>
      </c>
      <c r="AR23" s="14">
        <v>5</v>
      </c>
      <c r="AS23" s="14">
        <v>0</v>
      </c>
      <c r="AT23" s="9">
        <f t="shared" si="19"/>
        <v>5</v>
      </c>
      <c r="AU23" s="70">
        <f t="shared" si="20"/>
        <v>10</v>
      </c>
      <c r="AV23" s="10">
        <f t="shared" si="12"/>
        <v>69</v>
      </c>
    </row>
    <row r="24" spans="1:48">
      <c r="A24" s="26">
        <v>21</v>
      </c>
      <c r="B24" s="11" t="s">
        <v>2118</v>
      </c>
      <c r="C24" s="11" t="s">
        <v>37</v>
      </c>
      <c r="D24" s="11" t="s">
        <v>36</v>
      </c>
      <c r="E24" s="11" t="s">
        <v>35</v>
      </c>
      <c r="F24" s="12">
        <v>7</v>
      </c>
      <c r="G24" s="12">
        <v>3</v>
      </c>
      <c r="H24" s="12">
        <v>6</v>
      </c>
      <c r="I24" s="12">
        <v>0</v>
      </c>
      <c r="J24" s="4">
        <f t="shared" si="13"/>
        <v>16</v>
      </c>
      <c r="K24" s="12">
        <v>7</v>
      </c>
      <c r="L24" s="12">
        <v>0</v>
      </c>
      <c r="M24" s="12">
        <v>4</v>
      </c>
      <c r="N24" s="4">
        <f t="shared" si="14"/>
        <v>11</v>
      </c>
      <c r="O24" s="12">
        <v>7</v>
      </c>
      <c r="P24" s="12">
        <v>9</v>
      </c>
      <c r="Q24" s="12">
        <v>4</v>
      </c>
      <c r="R24" s="4">
        <f t="shared" si="15"/>
        <v>20</v>
      </c>
      <c r="S24" s="5">
        <f t="shared" si="16"/>
        <v>47</v>
      </c>
      <c r="T24" s="13">
        <v>3</v>
      </c>
      <c r="U24" s="13">
        <v>0</v>
      </c>
      <c r="V24" s="13">
        <v>0</v>
      </c>
      <c r="W24" s="13">
        <v>0</v>
      </c>
      <c r="X24" s="13">
        <v>0</v>
      </c>
      <c r="Y24" s="13">
        <v>0</v>
      </c>
      <c r="Z24" s="7">
        <f t="shared" si="21"/>
        <v>3</v>
      </c>
      <c r="AA24" s="13">
        <v>3</v>
      </c>
      <c r="AB24" s="13">
        <v>0</v>
      </c>
      <c r="AC24" s="13">
        <v>3</v>
      </c>
      <c r="AD24" s="13">
        <v>3</v>
      </c>
      <c r="AE24" s="7">
        <f t="shared" si="5"/>
        <v>9</v>
      </c>
      <c r="AF24" s="13">
        <v>5</v>
      </c>
      <c r="AG24" s="7">
        <f t="shared" si="6"/>
        <v>5</v>
      </c>
      <c r="AH24" s="13">
        <v>5</v>
      </c>
      <c r="AI24" s="13">
        <v>5</v>
      </c>
      <c r="AJ24" s="13">
        <v>3</v>
      </c>
      <c r="AK24" s="7">
        <f t="shared" si="17"/>
        <v>13</v>
      </c>
      <c r="AL24" s="8">
        <f t="shared" si="8"/>
        <v>30</v>
      </c>
      <c r="AM24" s="14">
        <v>0</v>
      </c>
      <c r="AN24" s="14">
        <v>0</v>
      </c>
      <c r="AO24" s="14">
        <v>5</v>
      </c>
      <c r="AP24" s="9">
        <f t="shared" si="18"/>
        <v>5</v>
      </c>
      <c r="AQ24" s="14">
        <v>0</v>
      </c>
      <c r="AR24" s="14">
        <v>5</v>
      </c>
      <c r="AS24" s="14">
        <v>5</v>
      </c>
      <c r="AT24" s="9">
        <f t="shared" si="19"/>
        <v>10</v>
      </c>
      <c r="AU24" s="70">
        <f t="shared" si="20"/>
        <v>15</v>
      </c>
      <c r="AV24" s="10">
        <f t="shared" si="12"/>
        <v>92</v>
      </c>
    </row>
    <row r="25" spans="1:48">
      <c r="A25" s="26">
        <v>22</v>
      </c>
      <c r="B25" s="11" t="s">
        <v>2118</v>
      </c>
      <c r="C25" s="11" t="s">
        <v>37</v>
      </c>
      <c r="D25" s="11" t="s">
        <v>36</v>
      </c>
      <c r="E25" s="11" t="s">
        <v>35</v>
      </c>
      <c r="F25" s="12">
        <v>11</v>
      </c>
      <c r="G25" s="12">
        <v>7</v>
      </c>
      <c r="H25" s="12">
        <v>8</v>
      </c>
      <c r="I25" s="12">
        <v>0</v>
      </c>
      <c r="J25" s="4">
        <f t="shared" si="13"/>
        <v>26</v>
      </c>
      <c r="K25" s="12">
        <v>8</v>
      </c>
      <c r="L25" s="12">
        <v>0</v>
      </c>
      <c r="M25" s="12">
        <v>5</v>
      </c>
      <c r="N25" s="4">
        <f t="shared" si="14"/>
        <v>13</v>
      </c>
      <c r="O25" s="12">
        <v>5</v>
      </c>
      <c r="P25" s="12">
        <v>5</v>
      </c>
      <c r="Q25" s="12">
        <v>5</v>
      </c>
      <c r="R25" s="4">
        <f t="shared" si="15"/>
        <v>15</v>
      </c>
      <c r="S25" s="5">
        <f t="shared" si="16"/>
        <v>54</v>
      </c>
      <c r="T25" s="13">
        <v>0</v>
      </c>
      <c r="U25" s="13">
        <v>0</v>
      </c>
      <c r="V25" s="13">
        <v>3</v>
      </c>
      <c r="W25" s="13">
        <v>3</v>
      </c>
      <c r="X25" s="13">
        <v>0</v>
      </c>
      <c r="Y25" s="13">
        <v>0</v>
      </c>
      <c r="Z25" s="7">
        <f t="shared" si="21"/>
        <v>9</v>
      </c>
      <c r="AA25" s="13">
        <v>0</v>
      </c>
      <c r="AB25" s="13">
        <v>3</v>
      </c>
      <c r="AC25" s="13">
        <v>3</v>
      </c>
      <c r="AD25" s="13">
        <v>3</v>
      </c>
      <c r="AE25" s="7">
        <f t="shared" si="5"/>
        <v>9</v>
      </c>
      <c r="AF25" s="13">
        <v>5</v>
      </c>
      <c r="AG25" s="7">
        <f t="shared" si="6"/>
        <v>5</v>
      </c>
      <c r="AH25" s="13">
        <v>1</v>
      </c>
      <c r="AI25" s="13">
        <v>5</v>
      </c>
      <c r="AJ25" s="13">
        <v>5</v>
      </c>
      <c r="AK25" s="7">
        <f t="shared" si="17"/>
        <v>11</v>
      </c>
      <c r="AL25" s="8">
        <f t="shared" si="8"/>
        <v>34</v>
      </c>
      <c r="AM25" s="14">
        <v>0</v>
      </c>
      <c r="AN25" s="14">
        <v>0</v>
      </c>
      <c r="AO25" s="14">
        <v>5</v>
      </c>
      <c r="AP25" s="9">
        <f t="shared" si="18"/>
        <v>5</v>
      </c>
      <c r="AQ25" s="14">
        <v>0</v>
      </c>
      <c r="AR25" s="14">
        <v>5</v>
      </c>
      <c r="AS25" s="14">
        <v>0</v>
      </c>
      <c r="AT25" s="9">
        <f t="shared" si="19"/>
        <v>5</v>
      </c>
      <c r="AU25" s="70">
        <f t="shared" si="20"/>
        <v>10</v>
      </c>
      <c r="AV25" s="10">
        <f t="shared" si="12"/>
        <v>98</v>
      </c>
    </row>
    <row r="26" spans="1:48">
      <c r="A26" s="26">
        <v>23</v>
      </c>
      <c r="B26" s="11" t="s">
        <v>2118</v>
      </c>
      <c r="C26" s="11" t="s">
        <v>37</v>
      </c>
      <c r="D26" s="11" t="s">
        <v>36</v>
      </c>
      <c r="E26" s="11" t="s">
        <v>38</v>
      </c>
      <c r="F26" s="12">
        <v>3</v>
      </c>
      <c r="G26" s="12">
        <v>6</v>
      </c>
      <c r="H26" s="12">
        <v>3</v>
      </c>
      <c r="I26" s="12">
        <v>3</v>
      </c>
      <c r="J26" s="4">
        <f t="shared" si="13"/>
        <v>15</v>
      </c>
      <c r="K26" s="12">
        <v>5</v>
      </c>
      <c r="L26" s="12">
        <v>0</v>
      </c>
      <c r="M26" s="12">
        <v>3</v>
      </c>
      <c r="N26" s="4">
        <f t="shared" si="14"/>
        <v>8</v>
      </c>
      <c r="O26" s="12">
        <v>0</v>
      </c>
      <c r="P26" s="12">
        <v>0</v>
      </c>
      <c r="Q26" s="12">
        <v>0</v>
      </c>
      <c r="R26" s="4">
        <f t="shared" si="15"/>
        <v>0</v>
      </c>
      <c r="S26" s="5">
        <f t="shared" si="16"/>
        <v>23</v>
      </c>
      <c r="T26" s="13">
        <v>3</v>
      </c>
      <c r="U26" s="13">
        <v>0</v>
      </c>
      <c r="V26" s="13">
        <v>0</v>
      </c>
      <c r="W26" s="13">
        <v>3</v>
      </c>
      <c r="X26" s="13">
        <v>3</v>
      </c>
      <c r="Y26" s="13">
        <v>3</v>
      </c>
      <c r="Z26" s="7">
        <f t="shared" si="21"/>
        <v>9</v>
      </c>
      <c r="AA26" s="13">
        <v>0</v>
      </c>
      <c r="AB26" s="13">
        <v>3</v>
      </c>
      <c r="AC26" s="13">
        <v>3</v>
      </c>
      <c r="AD26" s="13">
        <v>3</v>
      </c>
      <c r="AE26" s="7">
        <f t="shared" si="5"/>
        <v>9</v>
      </c>
      <c r="AF26" s="13">
        <v>5</v>
      </c>
      <c r="AG26" s="7">
        <f t="shared" si="6"/>
        <v>5</v>
      </c>
      <c r="AH26" s="13">
        <v>1</v>
      </c>
      <c r="AI26" s="13">
        <v>3</v>
      </c>
      <c r="AJ26" s="13">
        <v>3</v>
      </c>
      <c r="AK26" s="7">
        <f t="shared" si="17"/>
        <v>7</v>
      </c>
      <c r="AL26" s="8">
        <f t="shared" si="8"/>
        <v>30</v>
      </c>
      <c r="AM26" s="14">
        <v>0</v>
      </c>
      <c r="AN26" s="14">
        <v>0</v>
      </c>
      <c r="AO26" s="14">
        <v>5</v>
      </c>
      <c r="AP26" s="9">
        <f t="shared" si="18"/>
        <v>5</v>
      </c>
      <c r="AQ26" s="14">
        <v>0</v>
      </c>
      <c r="AR26" s="14">
        <v>5</v>
      </c>
      <c r="AS26" s="14">
        <v>5</v>
      </c>
      <c r="AT26" s="9">
        <f t="shared" si="19"/>
        <v>10</v>
      </c>
      <c r="AU26" s="70">
        <f t="shared" si="20"/>
        <v>15</v>
      </c>
      <c r="AV26" s="10">
        <f t="shared" si="12"/>
        <v>68</v>
      </c>
    </row>
    <row r="27" spans="1:48">
      <c r="A27" s="26">
        <v>24</v>
      </c>
      <c r="B27" s="11" t="s">
        <v>2118</v>
      </c>
      <c r="C27" s="11" t="s">
        <v>37</v>
      </c>
      <c r="D27" s="11" t="s">
        <v>36</v>
      </c>
      <c r="E27" s="11" t="s">
        <v>38</v>
      </c>
      <c r="F27" s="12">
        <v>5</v>
      </c>
      <c r="G27" s="12">
        <v>9</v>
      </c>
      <c r="H27" s="12">
        <v>4</v>
      </c>
      <c r="I27" s="12">
        <v>0</v>
      </c>
      <c r="J27" s="4">
        <f t="shared" si="13"/>
        <v>18</v>
      </c>
      <c r="K27" s="12">
        <v>6</v>
      </c>
      <c r="L27" s="12">
        <v>0</v>
      </c>
      <c r="M27" s="12">
        <v>5</v>
      </c>
      <c r="N27" s="4">
        <f t="shared" si="14"/>
        <v>11</v>
      </c>
      <c r="O27" s="12">
        <v>0</v>
      </c>
      <c r="P27" s="12">
        <v>0</v>
      </c>
      <c r="Q27" s="12">
        <v>0</v>
      </c>
      <c r="R27" s="4">
        <f t="shared" si="15"/>
        <v>0</v>
      </c>
      <c r="S27" s="5">
        <f t="shared" si="16"/>
        <v>29</v>
      </c>
      <c r="T27" s="13">
        <v>3</v>
      </c>
      <c r="U27" s="13">
        <v>0</v>
      </c>
      <c r="V27" s="13">
        <v>0</v>
      </c>
      <c r="W27" s="13">
        <v>0</v>
      </c>
      <c r="X27" s="13">
        <v>0</v>
      </c>
      <c r="Y27" s="13">
        <v>0</v>
      </c>
      <c r="Z27" s="7">
        <f t="shared" si="21"/>
        <v>3</v>
      </c>
      <c r="AA27" s="13">
        <v>3</v>
      </c>
      <c r="AB27" s="13">
        <v>0</v>
      </c>
      <c r="AC27" s="13">
        <v>3</v>
      </c>
      <c r="AD27" s="13">
        <v>0</v>
      </c>
      <c r="AE27" s="7">
        <f t="shared" si="5"/>
        <v>6</v>
      </c>
      <c r="AF27" s="13">
        <v>5</v>
      </c>
      <c r="AG27" s="7">
        <f t="shared" si="6"/>
        <v>5</v>
      </c>
      <c r="AH27" s="13">
        <v>1</v>
      </c>
      <c r="AI27" s="13">
        <v>3</v>
      </c>
      <c r="AJ27" s="13">
        <v>5</v>
      </c>
      <c r="AK27" s="7">
        <f t="shared" si="17"/>
        <v>9</v>
      </c>
      <c r="AL27" s="8">
        <f t="shared" si="8"/>
        <v>23</v>
      </c>
      <c r="AM27" s="14">
        <v>5</v>
      </c>
      <c r="AN27" s="14">
        <v>0</v>
      </c>
      <c r="AO27" s="14">
        <v>10</v>
      </c>
      <c r="AP27" s="9">
        <f t="shared" si="18"/>
        <v>15</v>
      </c>
      <c r="AQ27" s="14">
        <v>0</v>
      </c>
      <c r="AR27" s="14">
        <v>5</v>
      </c>
      <c r="AS27" s="14">
        <v>10</v>
      </c>
      <c r="AT27" s="9">
        <f t="shared" si="19"/>
        <v>15</v>
      </c>
      <c r="AU27" s="70">
        <f t="shared" si="20"/>
        <v>30</v>
      </c>
      <c r="AV27" s="10">
        <f t="shared" si="12"/>
        <v>82</v>
      </c>
    </row>
    <row r="28" spans="1:48">
      <c r="A28" s="26">
        <v>25</v>
      </c>
      <c r="B28" s="11" t="s">
        <v>2118</v>
      </c>
      <c r="C28" s="11" t="s">
        <v>37</v>
      </c>
      <c r="D28" s="11" t="s">
        <v>36</v>
      </c>
      <c r="E28" s="11" t="s">
        <v>35</v>
      </c>
      <c r="F28" s="12">
        <v>2</v>
      </c>
      <c r="G28" s="12">
        <v>6</v>
      </c>
      <c r="H28" s="12">
        <v>2</v>
      </c>
      <c r="I28" s="12">
        <v>6</v>
      </c>
      <c r="J28" s="4">
        <f t="shared" si="13"/>
        <v>16</v>
      </c>
      <c r="K28" s="12">
        <v>6</v>
      </c>
      <c r="L28" s="12">
        <v>0</v>
      </c>
      <c r="M28" s="12">
        <v>4</v>
      </c>
      <c r="N28" s="4">
        <f t="shared" si="14"/>
        <v>10</v>
      </c>
      <c r="O28" s="12">
        <v>7</v>
      </c>
      <c r="P28" s="12">
        <v>6</v>
      </c>
      <c r="Q28" s="12">
        <v>4</v>
      </c>
      <c r="R28" s="4">
        <f t="shared" si="15"/>
        <v>17</v>
      </c>
      <c r="S28" s="5">
        <f t="shared" si="16"/>
        <v>43</v>
      </c>
      <c r="T28" s="13">
        <v>3</v>
      </c>
      <c r="U28" s="13">
        <v>3</v>
      </c>
      <c r="V28" s="13">
        <v>3</v>
      </c>
      <c r="W28" s="13">
        <v>0</v>
      </c>
      <c r="X28" s="13">
        <v>0</v>
      </c>
      <c r="Y28" s="13">
        <v>0</v>
      </c>
      <c r="Z28" s="7">
        <f t="shared" si="21"/>
        <v>6</v>
      </c>
      <c r="AA28" s="13">
        <v>0</v>
      </c>
      <c r="AB28" s="13">
        <v>3</v>
      </c>
      <c r="AC28" s="13">
        <v>3</v>
      </c>
      <c r="AD28" s="13">
        <v>3</v>
      </c>
      <c r="AE28" s="7">
        <f t="shared" si="5"/>
        <v>9</v>
      </c>
      <c r="AF28" s="13">
        <v>5</v>
      </c>
      <c r="AG28" s="7">
        <f t="shared" si="6"/>
        <v>5</v>
      </c>
      <c r="AH28" s="13">
        <v>1</v>
      </c>
      <c r="AI28" s="13">
        <v>1</v>
      </c>
      <c r="AJ28" s="13">
        <v>3</v>
      </c>
      <c r="AK28" s="7">
        <f t="shared" si="17"/>
        <v>5</v>
      </c>
      <c r="AL28" s="8">
        <f t="shared" si="8"/>
        <v>25</v>
      </c>
      <c r="AM28" s="14">
        <v>5</v>
      </c>
      <c r="AN28" s="14">
        <v>0</v>
      </c>
      <c r="AO28" s="14">
        <v>10</v>
      </c>
      <c r="AP28" s="9">
        <f t="shared" si="18"/>
        <v>15</v>
      </c>
      <c r="AQ28" s="14">
        <v>0</v>
      </c>
      <c r="AR28" s="14">
        <v>5</v>
      </c>
      <c r="AS28" s="14">
        <v>5</v>
      </c>
      <c r="AT28" s="9">
        <f t="shared" si="19"/>
        <v>10</v>
      </c>
      <c r="AU28" s="70">
        <f t="shared" si="20"/>
        <v>25</v>
      </c>
      <c r="AV28" s="10">
        <f t="shared" si="12"/>
        <v>93</v>
      </c>
    </row>
    <row r="29" spans="1:48">
      <c r="A29" s="26">
        <v>26</v>
      </c>
      <c r="B29" s="11" t="s">
        <v>2118</v>
      </c>
      <c r="C29" s="11" t="s">
        <v>37</v>
      </c>
      <c r="D29" s="11" t="s">
        <v>36</v>
      </c>
      <c r="E29" s="11" t="s">
        <v>35</v>
      </c>
      <c r="F29" s="12">
        <v>4</v>
      </c>
      <c r="G29" s="12">
        <v>3</v>
      </c>
      <c r="H29" s="12">
        <v>4</v>
      </c>
      <c r="I29" s="12">
        <v>0</v>
      </c>
      <c r="J29" s="4">
        <f t="shared" si="13"/>
        <v>11</v>
      </c>
      <c r="K29" s="12">
        <v>8</v>
      </c>
      <c r="L29" s="12">
        <v>0</v>
      </c>
      <c r="M29" s="12">
        <v>4</v>
      </c>
      <c r="N29" s="4">
        <f t="shared" si="14"/>
        <v>12</v>
      </c>
      <c r="O29" s="12">
        <v>3</v>
      </c>
      <c r="P29" s="12">
        <v>1</v>
      </c>
      <c r="Q29" s="12">
        <v>2</v>
      </c>
      <c r="R29" s="4">
        <f t="shared" si="15"/>
        <v>6</v>
      </c>
      <c r="S29" s="5">
        <f t="shared" si="16"/>
        <v>29</v>
      </c>
      <c r="T29" s="13">
        <v>0</v>
      </c>
      <c r="U29" s="13">
        <v>3</v>
      </c>
      <c r="V29" s="13">
        <v>0</v>
      </c>
      <c r="W29" s="13">
        <v>3</v>
      </c>
      <c r="X29" s="13">
        <v>0</v>
      </c>
      <c r="Y29" s="13">
        <v>0</v>
      </c>
      <c r="Z29" s="7">
        <f t="shared" si="21"/>
        <v>15</v>
      </c>
      <c r="AA29" s="13">
        <v>3</v>
      </c>
      <c r="AB29" s="13">
        <v>0</v>
      </c>
      <c r="AC29" s="13">
        <v>3</v>
      </c>
      <c r="AD29" s="13">
        <v>0</v>
      </c>
      <c r="AE29" s="7">
        <f t="shared" si="5"/>
        <v>6</v>
      </c>
      <c r="AF29" s="13">
        <v>5</v>
      </c>
      <c r="AG29" s="7">
        <f t="shared" si="6"/>
        <v>5</v>
      </c>
      <c r="AH29" s="13">
        <v>1</v>
      </c>
      <c r="AI29" s="13">
        <v>5</v>
      </c>
      <c r="AJ29" s="13">
        <v>1</v>
      </c>
      <c r="AK29" s="7">
        <f t="shared" si="17"/>
        <v>7</v>
      </c>
      <c r="AL29" s="8">
        <f t="shared" si="8"/>
        <v>33</v>
      </c>
      <c r="AM29" s="14">
        <v>0</v>
      </c>
      <c r="AN29" s="14">
        <v>0</v>
      </c>
      <c r="AO29" s="14">
        <v>5</v>
      </c>
      <c r="AP29" s="9">
        <f t="shared" si="18"/>
        <v>5</v>
      </c>
      <c r="AQ29" s="14">
        <v>0</v>
      </c>
      <c r="AR29" s="14">
        <v>5</v>
      </c>
      <c r="AS29" s="14">
        <v>0</v>
      </c>
      <c r="AT29" s="9">
        <f t="shared" si="19"/>
        <v>5</v>
      </c>
      <c r="AU29" s="70">
        <f t="shared" si="20"/>
        <v>10</v>
      </c>
      <c r="AV29" s="10">
        <f t="shared" si="12"/>
        <v>72</v>
      </c>
    </row>
    <row r="30" spans="1:48">
      <c r="A30" s="26">
        <v>27</v>
      </c>
      <c r="B30" s="11" t="s">
        <v>2118</v>
      </c>
      <c r="C30" s="11" t="s">
        <v>37</v>
      </c>
      <c r="D30" s="11" t="s">
        <v>36</v>
      </c>
      <c r="E30" s="11" t="s">
        <v>35</v>
      </c>
      <c r="F30" s="12">
        <v>3</v>
      </c>
      <c r="G30" s="12">
        <v>0</v>
      </c>
      <c r="H30" s="12">
        <v>2</v>
      </c>
      <c r="I30" s="12">
        <v>0</v>
      </c>
      <c r="J30" s="4">
        <f t="shared" si="13"/>
        <v>5</v>
      </c>
      <c r="K30" s="12">
        <v>2</v>
      </c>
      <c r="L30" s="12">
        <v>0</v>
      </c>
      <c r="M30" s="12">
        <v>2</v>
      </c>
      <c r="N30" s="4">
        <f t="shared" si="14"/>
        <v>4</v>
      </c>
      <c r="O30" s="12">
        <v>3</v>
      </c>
      <c r="P30" s="12">
        <v>3</v>
      </c>
      <c r="Q30" s="12">
        <v>3</v>
      </c>
      <c r="R30" s="4">
        <f t="shared" si="15"/>
        <v>9</v>
      </c>
      <c r="S30" s="5">
        <f t="shared" si="16"/>
        <v>18</v>
      </c>
      <c r="T30" s="13">
        <v>0</v>
      </c>
      <c r="U30" s="13">
        <v>0</v>
      </c>
      <c r="V30" s="13">
        <v>0</v>
      </c>
      <c r="W30" s="13">
        <v>0</v>
      </c>
      <c r="X30" s="13">
        <v>0</v>
      </c>
      <c r="Y30" s="13">
        <v>0</v>
      </c>
      <c r="Z30" s="7">
        <f t="shared" si="4"/>
        <v>0</v>
      </c>
      <c r="AA30" s="13">
        <v>0</v>
      </c>
      <c r="AB30" s="13">
        <v>0</v>
      </c>
      <c r="AC30" s="13">
        <v>0</v>
      </c>
      <c r="AD30" s="13">
        <v>0</v>
      </c>
      <c r="AE30" s="7">
        <f t="shared" si="5"/>
        <v>0</v>
      </c>
      <c r="AF30" s="13">
        <v>1</v>
      </c>
      <c r="AG30" s="7">
        <f t="shared" si="6"/>
        <v>1</v>
      </c>
      <c r="AH30" s="13">
        <v>1</v>
      </c>
      <c r="AI30" s="13">
        <v>0</v>
      </c>
      <c r="AJ30" s="13">
        <v>1</v>
      </c>
      <c r="AK30" s="7">
        <f t="shared" si="17"/>
        <v>2</v>
      </c>
      <c r="AL30" s="8">
        <f t="shared" si="8"/>
        <v>3</v>
      </c>
      <c r="AM30" s="14">
        <v>0</v>
      </c>
      <c r="AN30" s="14">
        <v>0</v>
      </c>
      <c r="AO30" s="14">
        <v>5</v>
      </c>
      <c r="AP30" s="9">
        <f t="shared" si="18"/>
        <v>5</v>
      </c>
      <c r="AQ30" s="14">
        <v>0</v>
      </c>
      <c r="AR30" s="14">
        <v>5</v>
      </c>
      <c r="AS30" s="14">
        <v>0</v>
      </c>
      <c r="AT30" s="9">
        <f t="shared" si="19"/>
        <v>5</v>
      </c>
      <c r="AU30" s="70">
        <f t="shared" si="20"/>
        <v>10</v>
      </c>
      <c r="AV30" s="10">
        <f t="shared" si="12"/>
        <v>31</v>
      </c>
    </row>
    <row r="31" spans="1:48">
      <c r="A31" s="26">
        <v>28</v>
      </c>
      <c r="B31" s="11" t="s">
        <v>2118</v>
      </c>
      <c r="C31" s="11" t="s">
        <v>37</v>
      </c>
      <c r="D31" s="11" t="s">
        <v>36</v>
      </c>
      <c r="E31" s="11" t="s">
        <v>35</v>
      </c>
      <c r="F31" s="12">
        <v>5</v>
      </c>
      <c r="G31" s="12">
        <v>8</v>
      </c>
      <c r="H31" s="12">
        <v>5</v>
      </c>
      <c r="I31" s="12">
        <v>0</v>
      </c>
      <c r="J31" s="4">
        <f t="shared" si="13"/>
        <v>18</v>
      </c>
      <c r="K31" s="12">
        <v>5</v>
      </c>
      <c r="L31" s="12">
        <v>0</v>
      </c>
      <c r="M31" s="12">
        <v>3</v>
      </c>
      <c r="N31" s="4">
        <f t="shared" si="14"/>
        <v>8</v>
      </c>
      <c r="O31" s="12">
        <v>5</v>
      </c>
      <c r="P31" s="12">
        <v>7</v>
      </c>
      <c r="Q31" s="12">
        <v>4</v>
      </c>
      <c r="R31" s="4">
        <f t="shared" si="15"/>
        <v>16</v>
      </c>
      <c r="S31" s="5">
        <f t="shared" si="16"/>
        <v>42</v>
      </c>
      <c r="T31" s="13">
        <v>3</v>
      </c>
      <c r="U31" s="13">
        <v>3</v>
      </c>
      <c r="V31" s="13">
        <v>0</v>
      </c>
      <c r="W31" s="13">
        <v>3</v>
      </c>
      <c r="X31" s="13">
        <v>3</v>
      </c>
      <c r="Y31" s="13">
        <v>0</v>
      </c>
      <c r="Z31" s="7">
        <f t="shared" si="4"/>
        <v>12</v>
      </c>
      <c r="AA31" s="13">
        <v>3</v>
      </c>
      <c r="AB31" s="13">
        <v>0</v>
      </c>
      <c r="AC31" s="13">
        <v>3</v>
      </c>
      <c r="AD31" s="13">
        <v>0</v>
      </c>
      <c r="AE31" s="7">
        <f t="shared" si="5"/>
        <v>6</v>
      </c>
      <c r="AF31" s="13">
        <v>5</v>
      </c>
      <c r="AG31" s="7">
        <f t="shared" si="6"/>
        <v>5</v>
      </c>
      <c r="AH31" s="13">
        <v>5</v>
      </c>
      <c r="AI31" s="13">
        <v>0</v>
      </c>
      <c r="AJ31" s="13">
        <v>3</v>
      </c>
      <c r="AK31" s="7">
        <f t="shared" si="17"/>
        <v>8</v>
      </c>
      <c r="AL31" s="8">
        <f t="shared" si="8"/>
        <v>31</v>
      </c>
      <c r="AM31" s="14">
        <v>5</v>
      </c>
      <c r="AN31" s="14">
        <v>0</v>
      </c>
      <c r="AO31" s="14">
        <v>5</v>
      </c>
      <c r="AP31" s="9">
        <f t="shared" si="18"/>
        <v>10</v>
      </c>
      <c r="AQ31" s="14">
        <v>0</v>
      </c>
      <c r="AR31" s="14">
        <v>5</v>
      </c>
      <c r="AS31" s="14">
        <v>5</v>
      </c>
      <c r="AT31" s="9">
        <f t="shared" si="19"/>
        <v>10</v>
      </c>
      <c r="AU31" s="70">
        <f t="shared" si="20"/>
        <v>20</v>
      </c>
      <c r="AV31" s="10">
        <f t="shared" si="12"/>
        <v>93</v>
      </c>
    </row>
    <row r="32" spans="1:48">
      <c r="A32" s="26">
        <v>29</v>
      </c>
      <c r="B32" s="11" t="s">
        <v>2118</v>
      </c>
      <c r="C32" s="11" t="s">
        <v>37</v>
      </c>
      <c r="D32" s="11" t="s">
        <v>36</v>
      </c>
      <c r="E32" s="11" t="s">
        <v>35</v>
      </c>
      <c r="F32" s="12">
        <v>7</v>
      </c>
      <c r="G32" s="12">
        <v>0</v>
      </c>
      <c r="H32" s="12">
        <v>6</v>
      </c>
      <c r="I32" s="12">
        <v>0</v>
      </c>
      <c r="J32" s="4">
        <f t="shared" si="13"/>
        <v>13</v>
      </c>
      <c r="K32" s="12">
        <v>5</v>
      </c>
      <c r="L32" s="12">
        <v>0</v>
      </c>
      <c r="M32" s="12">
        <v>3</v>
      </c>
      <c r="N32" s="4">
        <f t="shared" si="14"/>
        <v>8</v>
      </c>
      <c r="O32" s="12">
        <v>4</v>
      </c>
      <c r="P32" s="12">
        <v>1</v>
      </c>
      <c r="Q32" s="12">
        <v>3</v>
      </c>
      <c r="R32" s="4">
        <f t="shared" si="15"/>
        <v>8</v>
      </c>
      <c r="S32" s="5">
        <f t="shared" si="16"/>
        <v>29</v>
      </c>
      <c r="T32" s="13">
        <v>3</v>
      </c>
      <c r="U32" s="13">
        <v>0</v>
      </c>
      <c r="V32" s="13">
        <v>0</v>
      </c>
      <c r="W32" s="13">
        <v>3</v>
      </c>
      <c r="X32" s="13">
        <v>0</v>
      </c>
      <c r="Y32" s="13">
        <v>0</v>
      </c>
      <c r="Z32" s="7">
        <f>SUM(T33:Y33)</f>
        <v>12</v>
      </c>
      <c r="AA32" s="13">
        <v>0</v>
      </c>
      <c r="AB32" s="13">
        <v>3</v>
      </c>
      <c r="AC32" s="13">
        <v>3</v>
      </c>
      <c r="AD32" s="13">
        <v>3</v>
      </c>
      <c r="AE32" s="7">
        <f t="shared" si="5"/>
        <v>9</v>
      </c>
      <c r="AF32" s="13">
        <v>1</v>
      </c>
      <c r="AG32" s="7">
        <f t="shared" si="6"/>
        <v>1</v>
      </c>
      <c r="AH32" s="13">
        <v>1</v>
      </c>
      <c r="AI32" s="13">
        <v>0</v>
      </c>
      <c r="AJ32" s="13">
        <v>3</v>
      </c>
      <c r="AK32" s="7">
        <f t="shared" si="17"/>
        <v>4</v>
      </c>
      <c r="AL32" s="8">
        <f t="shared" si="8"/>
        <v>26</v>
      </c>
      <c r="AM32" s="14">
        <v>0</v>
      </c>
      <c r="AN32" s="14">
        <v>0</v>
      </c>
      <c r="AO32" s="14">
        <v>5</v>
      </c>
      <c r="AP32" s="9">
        <f t="shared" si="18"/>
        <v>5</v>
      </c>
      <c r="AQ32" s="14">
        <v>0</v>
      </c>
      <c r="AR32" s="14">
        <v>5</v>
      </c>
      <c r="AS32" s="14">
        <v>5</v>
      </c>
      <c r="AT32" s="9">
        <f t="shared" si="19"/>
        <v>10</v>
      </c>
      <c r="AU32" s="70">
        <f t="shared" si="20"/>
        <v>15</v>
      </c>
      <c r="AV32" s="10">
        <f t="shared" si="12"/>
        <v>70</v>
      </c>
    </row>
    <row r="33" spans="1:48">
      <c r="A33" s="26">
        <v>30</v>
      </c>
      <c r="B33" s="11" t="s">
        <v>2118</v>
      </c>
      <c r="C33" s="11" t="s">
        <v>37</v>
      </c>
      <c r="D33" s="11" t="s">
        <v>36</v>
      </c>
      <c r="E33" s="11" t="s">
        <v>35</v>
      </c>
      <c r="F33" s="12">
        <v>12</v>
      </c>
      <c r="G33" s="12">
        <v>16</v>
      </c>
      <c r="H33" s="12">
        <v>7</v>
      </c>
      <c r="I33" s="12">
        <v>2</v>
      </c>
      <c r="J33" s="4">
        <f t="shared" si="13"/>
        <v>37</v>
      </c>
      <c r="K33" s="12">
        <v>5</v>
      </c>
      <c r="L33" s="12">
        <v>3</v>
      </c>
      <c r="M33" s="12">
        <v>3</v>
      </c>
      <c r="N33" s="4">
        <f t="shared" si="14"/>
        <v>11</v>
      </c>
      <c r="O33" s="12">
        <v>5</v>
      </c>
      <c r="P33" s="12">
        <v>3</v>
      </c>
      <c r="Q33" s="12">
        <v>5</v>
      </c>
      <c r="R33" s="4">
        <f t="shared" si="15"/>
        <v>13</v>
      </c>
      <c r="S33" s="5">
        <f t="shared" si="16"/>
        <v>61</v>
      </c>
      <c r="T33" s="13">
        <v>3</v>
      </c>
      <c r="U33" s="13">
        <v>0</v>
      </c>
      <c r="V33" s="13">
        <v>0</v>
      </c>
      <c r="W33" s="13">
        <v>3</v>
      </c>
      <c r="X33" s="13">
        <v>3</v>
      </c>
      <c r="Y33" s="13">
        <v>3</v>
      </c>
      <c r="Z33" s="7">
        <f t="shared" si="4"/>
        <v>12</v>
      </c>
      <c r="AA33" s="13">
        <v>3</v>
      </c>
      <c r="AB33" s="13">
        <v>0</v>
      </c>
      <c r="AC33" s="13">
        <v>3</v>
      </c>
      <c r="AD33" s="13">
        <v>0</v>
      </c>
      <c r="AE33" s="7">
        <f t="shared" si="5"/>
        <v>6</v>
      </c>
      <c r="AF33" s="13">
        <v>1</v>
      </c>
      <c r="AG33" s="7">
        <f t="shared" si="6"/>
        <v>1</v>
      </c>
      <c r="AH33" s="13">
        <v>5</v>
      </c>
      <c r="AI33" s="13">
        <v>0</v>
      </c>
      <c r="AJ33" s="13">
        <v>1</v>
      </c>
      <c r="AK33" s="7">
        <f t="shared" si="17"/>
        <v>6</v>
      </c>
      <c r="AL33" s="8">
        <f t="shared" si="8"/>
        <v>25</v>
      </c>
      <c r="AM33" s="14">
        <v>0</v>
      </c>
      <c r="AN33" s="14">
        <v>0</v>
      </c>
      <c r="AO33" s="14">
        <v>5</v>
      </c>
      <c r="AP33" s="9">
        <f t="shared" si="18"/>
        <v>5</v>
      </c>
      <c r="AQ33" s="14">
        <v>0</v>
      </c>
      <c r="AR33" s="14">
        <v>5</v>
      </c>
      <c r="AS33" s="14">
        <v>10</v>
      </c>
      <c r="AT33" s="9">
        <f t="shared" si="19"/>
        <v>15</v>
      </c>
      <c r="AU33" s="70">
        <f t="shared" si="20"/>
        <v>20</v>
      </c>
      <c r="AV33" s="10">
        <f t="shared" si="12"/>
        <v>106</v>
      </c>
    </row>
    <row r="34" spans="1:48">
      <c r="A34" s="26">
        <v>31</v>
      </c>
      <c r="B34" s="11" t="s">
        <v>2118</v>
      </c>
      <c r="C34" s="11" t="s">
        <v>37</v>
      </c>
      <c r="D34" s="11" t="s">
        <v>36</v>
      </c>
      <c r="E34" s="11" t="s">
        <v>35</v>
      </c>
      <c r="F34" s="12">
        <v>8</v>
      </c>
      <c r="G34" s="12">
        <v>3</v>
      </c>
      <c r="H34" s="12">
        <v>7</v>
      </c>
      <c r="I34" s="12">
        <v>0</v>
      </c>
      <c r="J34" s="4">
        <f t="shared" si="13"/>
        <v>18</v>
      </c>
      <c r="K34" s="12">
        <v>7</v>
      </c>
      <c r="L34" s="12">
        <v>1</v>
      </c>
      <c r="M34" s="12">
        <v>4</v>
      </c>
      <c r="N34" s="4">
        <f t="shared" si="14"/>
        <v>12</v>
      </c>
      <c r="O34" s="12">
        <v>4</v>
      </c>
      <c r="P34" s="12">
        <v>1</v>
      </c>
      <c r="Q34" s="12">
        <v>4</v>
      </c>
      <c r="R34" s="4">
        <f t="shared" si="15"/>
        <v>9</v>
      </c>
      <c r="S34" s="5">
        <f t="shared" si="16"/>
        <v>39</v>
      </c>
      <c r="T34" s="13">
        <v>3</v>
      </c>
      <c r="U34" s="13">
        <v>0</v>
      </c>
      <c r="V34" s="13">
        <v>0</v>
      </c>
      <c r="W34" s="13">
        <v>0</v>
      </c>
      <c r="X34" s="13">
        <v>0</v>
      </c>
      <c r="Y34" s="13">
        <v>0</v>
      </c>
      <c r="Z34" s="7">
        <f t="shared" si="4"/>
        <v>3</v>
      </c>
      <c r="AA34" s="13">
        <v>3</v>
      </c>
      <c r="AB34" s="13">
        <v>0</v>
      </c>
      <c r="AC34" s="13">
        <v>3</v>
      </c>
      <c r="AD34" s="13">
        <v>0</v>
      </c>
      <c r="AE34" s="7">
        <f t="shared" si="5"/>
        <v>6</v>
      </c>
      <c r="AF34" s="13">
        <v>5</v>
      </c>
      <c r="AG34" s="7">
        <f t="shared" si="6"/>
        <v>5</v>
      </c>
      <c r="AH34" s="13">
        <v>1</v>
      </c>
      <c r="AI34" s="13">
        <v>5</v>
      </c>
      <c r="AJ34" s="13">
        <v>3</v>
      </c>
      <c r="AK34" s="7">
        <f t="shared" si="17"/>
        <v>9</v>
      </c>
      <c r="AL34" s="8">
        <f t="shared" si="8"/>
        <v>23</v>
      </c>
      <c r="AM34" s="14">
        <v>0</v>
      </c>
      <c r="AN34" s="14">
        <v>0</v>
      </c>
      <c r="AO34" s="14">
        <v>5</v>
      </c>
      <c r="AP34" s="9">
        <f t="shared" si="18"/>
        <v>5</v>
      </c>
      <c r="AQ34" s="14">
        <v>0</v>
      </c>
      <c r="AR34" s="14">
        <v>5</v>
      </c>
      <c r="AS34" s="14">
        <v>0</v>
      </c>
      <c r="AT34" s="9">
        <f t="shared" si="19"/>
        <v>5</v>
      </c>
      <c r="AU34" s="70">
        <f t="shared" si="20"/>
        <v>10</v>
      </c>
      <c r="AV34" s="10">
        <f t="shared" si="12"/>
        <v>72</v>
      </c>
    </row>
    <row r="35" spans="1:48">
      <c r="A35" s="26">
        <v>32</v>
      </c>
      <c r="B35" s="11" t="s">
        <v>2118</v>
      </c>
      <c r="C35" s="11" t="s">
        <v>37</v>
      </c>
      <c r="D35" s="11" t="s">
        <v>36</v>
      </c>
      <c r="E35" s="11" t="s">
        <v>35</v>
      </c>
      <c r="F35" s="12">
        <v>4</v>
      </c>
      <c r="G35" s="12">
        <v>0</v>
      </c>
      <c r="H35" s="12">
        <v>3</v>
      </c>
      <c r="I35" s="12">
        <v>0</v>
      </c>
      <c r="J35" s="4">
        <f t="shared" si="13"/>
        <v>7</v>
      </c>
      <c r="K35" s="12">
        <v>4</v>
      </c>
      <c r="L35" s="12">
        <v>0</v>
      </c>
      <c r="M35" s="12">
        <v>4</v>
      </c>
      <c r="N35" s="4">
        <f t="shared" si="14"/>
        <v>8</v>
      </c>
      <c r="O35" s="12">
        <v>7</v>
      </c>
      <c r="P35" s="12">
        <v>14</v>
      </c>
      <c r="Q35" s="12">
        <v>6</v>
      </c>
      <c r="R35" s="4">
        <f t="shared" si="15"/>
        <v>27</v>
      </c>
      <c r="S35" s="5">
        <f t="shared" si="16"/>
        <v>42</v>
      </c>
      <c r="T35" s="13">
        <v>3</v>
      </c>
      <c r="U35" s="13">
        <v>0</v>
      </c>
      <c r="V35" s="13">
        <v>3</v>
      </c>
      <c r="W35" s="13">
        <v>0</v>
      </c>
      <c r="X35" s="13">
        <v>0</v>
      </c>
      <c r="Y35" s="13">
        <v>3</v>
      </c>
      <c r="Z35" s="7">
        <f t="shared" si="4"/>
        <v>9</v>
      </c>
      <c r="AA35" s="13">
        <v>3</v>
      </c>
      <c r="AB35" s="13">
        <v>0</v>
      </c>
      <c r="AC35" s="13">
        <v>3</v>
      </c>
      <c r="AD35" s="13">
        <v>3</v>
      </c>
      <c r="AE35" s="7">
        <f t="shared" si="5"/>
        <v>9</v>
      </c>
      <c r="AF35" s="13">
        <v>5</v>
      </c>
      <c r="AG35" s="7">
        <f t="shared" si="6"/>
        <v>5</v>
      </c>
      <c r="AH35" s="13">
        <v>5</v>
      </c>
      <c r="AI35" s="13">
        <v>5</v>
      </c>
      <c r="AJ35" s="13">
        <v>3</v>
      </c>
      <c r="AK35" s="7">
        <f t="shared" si="17"/>
        <v>13</v>
      </c>
      <c r="AL35" s="8">
        <f t="shared" si="8"/>
        <v>36</v>
      </c>
      <c r="AM35" s="14">
        <v>0</v>
      </c>
      <c r="AN35" s="14">
        <v>0</v>
      </c>
      <c r="AO35" s="14">
        <v>5</v>
      </c>
      <c r="AP35" s="9">
        <f t="shared" si="18"/>
        <v>5</v>
      </c>
      <c r="AQ35" s="14">
        <v>0</v>
      </c>
      <c r="AR35" s="14">
        <v>5</v>
      </c>
      <c r="AS35" s="14">
        <v>0</v>
      </c>
      <c r="AT35" s="9">
        <f t="shared" si="19"/>
        <v>5</v>
      </c>
      <c r="AU35" s="70">
        <f t="shared" si="20"/>
        <v>10</v>
      </c>
      <c r="AV35" s="10">
        <f t="shared" si="12"/>
        <v>88</v>
      </c>
    </row>
    <row r="36" spans="1:48">
      <c r="A36" s="26">
        <v>33</v>
      </c>
      <c r="B36" s="11" t="s">
        <v>2118</v>
      </c>
      <c r="C36" s="11" t="s">
        <v>37</v>
      </c>
      <c r="D36" s="11" t="s">
        <v>36</v>
      </c>
      <c r="E36" s="11" t="s">
        <v>35</v>
      </c>
      <c r="F36" s="12">
        <v>7</v>
      </c>
      <c r="G36" s="12">
        <v>8</v>
      </c>
      <c r="H36" s="12">
        <v>7</v>
      </c>
      <c r="I36" s="12">
        <v>4</v>
      </c>
      <c r="J36" s="4">
        <f t="shared" si="13"/>
        <v>26</v>
      </c>
      <c r="K36" s="12">
        <v>6</v>
      </c>
      <c r="L36" s="12">
        <v>1</v>
      </c>
      <c r="M36" s="12">
        <v>5</v>
      </c>
      <c r="N36" s="4">
        <f t="shared" si="14"/>
        <v>12</v>
      </c>
      <c r="O36" s="12">
        <v>4</v>
      </c>
      <c r="P36" s="12">
        <v>4</v>
      </c>
      <c r="Q36" s="12">
        <v>4</v>
      </c>
      <c r="R36" s="4">
        <f t="shared" si="15"/>
        <v>12</v>
      </c>
      <c r="S36" s="5">
        <f t="shared" si="16"/>
        <v>50</v>
      </c>
      <c r="T36" s="13">
        <v>3</v>
      </c>
      <c r="U36" s="13">
        <v>0</v>
      </c>
      <c r="V36" s="13">
        <v>0</v>
      </c>
      <c r="W36" s="13">
        <v>3</v>
      </c>
      <c r="X36" s="13">
        <v>0</v>
      </c>
      <c r="Y36" s="13">
        <v>3</v>
      </c>
      <c r="Z36" s="7">
        <f t="shared" si="4"/>
        <v>9</v>
      </c>
      <c r="AA36" s="13">
        <v>0</v>
      </c>
      <c r="AB36" s="13">
        <v>0</v>
      </c>
      <c r="AC36" s="13">
        <v>3</v>
      </c>
      <c r="AD36" s="13">
        <v>3</v>
      </c>
      <c r="AE36" s="7">
        <f t="shared" si="5"/>
        <v>6</v>
      </c>
      <c r="AF36" s="13">
        <v>1</v>
      </c>
      <c r="AG36" s="7">
        <f t="shared" si="6"/>
        <v>1</v>
      </c>
      <c r="AH36" s="13">
        <v>5</v>
      </c>
      <c r="AI36" s="13">
        <v>5</v>
      </c>
      <c r="AJ36" s="13">
        <v>3</v>
      </c>
      <c r="AK36" s="7">
        <f t="shared" si="17"/>
        <v>13</v>
      </c>
      <c r="AL36" s="8">
        <f t="shared" si="8"/>
        <v>29</v>
      </c>
      <c r="AM36" s="14">
        <v>0</v>
      </c>
      <c r="AN36" s="14">
        <v>0</v>
      </c>
      <c r="AO36" s="14">
        <v>5</v>
      </c>
      <c r="AP36" s="9">
        <f t="shared" si="18"/>
        <v>5</v>
      </c>
      <c r="AQ36" s="14">
        <v>0</v>
      </c>
      <c r="AR36" s="14">
        <v>5</v>
      </c>
      <c r="AS36" s="14">
        <v>10</v>
      </c>
      <c r="AT36" s="9">
        <f t="shared" si="19"/>
        <v>15</v>
      </c>
      <c r="AU36" s="70">
        <f t="shared" si="20"/>
        <v>20</v>
      </c>
      <c r="AV36" s="10">
        <f t="shared" si="12"/>
        <v>99</v>
      </c>
    </row>
    <row r="37" spans="1:48">
      <c r="A37" s="26">
        <v>34</v>
      </c>
      <c r="B37" s="11" t="s">
        <v>2118</v>
      </c>
      <c r="C37" s="11" t="s">
        <v>37</v>
      </c>
      <c r="D37" s="11" t="s">
        <v>36</v>
      </c>
      <c r="E37" s="11" t="s">
        <v>38</v>
      </c>
      <c r="F37" s="12">
        <v>6</v>
      </c>
      <c r="G37" s="12">
        <v>18</v>
      </c>
      <c r="H37" s="12">
        <v>4</v>
      </c>
      <c r="I37" s="12">
        <v>11</v>
      </c>
      <c r="J37" s="4">
        <f t="shared" si="13"/>
        <v>39</v>
      </c>
      <c r="K37" s="12">
        <v>5</v>
      </c>
      <c r="L37" s="12">
        <v>0</v>
      </c>
      <c r="M37" s="12">
        <v>3</v>
      </c>
      <c r="N37" s="4">
        <f t="shared" si="14"/>
        <v>8</v>
      </c>
      <c r="O37" s="12">
        <v>5</v>
      </c>
      <c r="P37" s="12">
        <v>10</v>
      </c>
      <c r="Q37" s="12">
        <v>5</v>
      </c>
      <c r="R37" s="4">
        <f t="shared" si="15"/>
        <v>20</v>
      </c>
      <c r="S37" s="5">
        <f t="shared" si="16"/>
        <v>67</v>
      </c>
      <c r="T37" s="13">
        <v>0</v>
      </c>
      <c r="U37" s="13">
        <v>0</v>
      </c>
      <c r="V37" s="13">
        <v>0</v>
      </c>
      <c r="W37" s="13">
        <v>3</v>
      </c>
      <c r="X37" s="13">
        <v>0</v>
      </c>
      <c r="Y37" s="13">
        <v>0</v>
      </c>
      <c r="Z37" s="7">
        <f t="shared" si="4"/>
        <v>3</v>
      </c>
      <c r="AA37" s="13">
        <v>3</v>
      </c>
      <c r="AB37" s="13">
        <v>0</v>
      </c>
      <c r="AC37" s="13">
        <v>3</v>
      </c>
      <c r="AD37" s="13">
        <v>0</v>
      </c>
      <c r="AE37" s="7">
        <f t="shared" si="5"/>
        <v>6</v>
      </c>
      <c r="AF37" s="13">
        <v>1</v>
      </c>
      <c r="AG37" s="7">
        <f t="shared" si="6"/>
        <v>1</v>
      </c>
      <c r="AH37" s="13">
        <v>1</v>
      </c>
      <c r="AI37" s="13">
        <v>0</v>
      </c>
      <c r="AJ37" s="13">
        <v>1</v>
      </c>
      <c r="AK37" s="7">
        <f t="shared" si="17"/>
        <v>2</v>
      </c>
      <c r="AL37" s="8">
        <f t="shared" si="8"/>
        <v>12</v>
      </c>
      <c r="AM37" s="14">
        <v>0</v>
      </c>
      <c r="AN37" s="14">
        <v>0</v>
      </c>
      <c r="AO37" s="14">
        <v>5</v>
      </c>
      <c r="AP37" s="9">
        <f t="shared" si="18"/>
        <v>5</v>
      </c>
      <c r="AQ37" s="14">
        <v>0</v>
      </c>
      <c r="AR37" s="14">
        <v>5</v>
      </c>
      <c r="AS37" s="14">
        <v>0</v>
      </c>
      <c r="AT37" s="9">
        <f t="shared" si="19"/>
        <v>5</v>
      </c>
      <c r="AU37" s="70">
        <f t="shared" si="20"/>
        <v>10</v>
      </c>
      <c r="AV37" s="10">
        <f t="shared" si="12"/>
        <v>89</v>
      </c>
    </row>
    <row r="38" spans="1:48">
      <c r="A38" s="26">
        <v>35</v>
      </c>
      <c r="B38" s="11" t="s">
        <v>2118</v>
      </c>
      <c r="C38" s="11" t="s">
        <v>37</v>
      </c>
      <c r="D38" s="11" t="s">
        <v>36</v>
      </c>
      <c r="E38" s="11" t="s">
        <v>35</v>
      </c>
      <c r="F38" s="12">
        <v>4</v>
      </c>
      <c r="G38" s="12">
        <v>6</v>
      </c>
      <c r="H38" s="12">
        <v>3</v>
      </c>
      <c r="I38" s="12">
        <v>0</v>
      </c>
      <c r="J38" s="4">
        <f t="shared" si="13"/>
        <v>13</v>
      </c>
      <c r="K38" s="12">
        <v>8</v>
      </c>
      <c r="L38" s="12">
        <v>6</v>
      </c>
      <c r="M38" s="12">
        <v>5</v>
      </c>
      <c r="N38" s="4">
        <f t="shared" si="14"/>
        <v>19</v>
      </c>
      <c r="O38" s="12">
        <v>4</v>
      </c>
      <c r="P38" s="12">
        <v>6</v>
      </c>
      <c r="Q38" s="12">
        <v>4</v>
      </c>
      <c r="R38" s="4">
        <f t="shared" si="15"/>
        <v>14</v>
      </c>
      <c r="S38" s="5">
        <f t="shared" si="16"/>
        <v>46</v>
      </c>
      <c r="T38" s="13">
        <v>3</v>
      </c>
      <c r="U38" s="13">
        <v>0</v>
      </c>
      <c r="V38" s="13">
        <v>0</v>
      </c>
      <c r="W38" s="13">
        <v>3</v>
      </c>
      <c r="X38" s="13">
        <v>0</v>
      </c>
      <c r="Y38" s="13">
        <v>0</v>
      </c>
      <c r="Z38" s="7">
        <f t="shared" si="4"/>
        <v>6</v>
      </c>
      <c r="AA38" s="13">
        <v>3</v>
      </c>
      <c r="AB38" s="13">
        <v>0</v>
      </c>
      <c r="AC38" s="13">
        <v>3</v>
      </c>
      <c r="AD38" s="13">
        <v>3</v>
      </c>
      <c r="AE38" s="7">
        <f t="shared" si="5"/>
        <v>9</v>
      </c>
      <c r="AF38" s="13">
        <v>1</v>
      </c>
      <c r="AG38" s="7">
        <f t="shared" si="6"/>
        <v>1</v>
      </c>
      <c r="AH38" s="13">
        <v>5</v>
      </c>
      <c r="AI38" s="13">
        <v>0</v>
      </c>
      <c r="AJ38" s="13">
        <v>3</v>
      </c>
      <c r="AK38" s="7">
        <f t="shared" si="17"/>
        <v>8</v>
      </c>
      <c r="AL38" s="8">
        <f t="shared" si="8"/>
        <v>24</v>
      </c>
      <c r="AM38" s="14">
        <v>0</v>
      </c>
      <c r="AN38" s="14">
        <v>0</v>
      </c>
      <c r="AO38" s="14">
        <v>5</v>
      </c>
      <c r="AP38" s="9">
        <f t="shared" si="18"/>
        <v>5</v>
      </c>
      <c r="AQ38" s="14">
        <v>0</v>
      </c>
      <c r="AR38" s="14">
        <v>0</v>
      </c>
      <c r="AS38" s="14">
        <v>5</v>
      </c>
      <c r="AT38" s="9">
        <f t="shared" si="19"/>
        <v>5</v>
      </c>
      <c r="AU38" s="70">
        <f t="shared" si="20"/>
        <v>10</v>
      </c>
      <c r="AV38" s="10">
        <f t="shared" si="12"/>
        <v>80</v>
      </c>
    </row>
    <row r="39" spans="1:48">
      <c r="A39" s="26">
        <v>36</v>
      </c>
      <c r="B39" s="11" t="s">
        <v>2118</v>
      </c>
      <c r="C39" s="11" t="s">
        <v>37</v>
      </c>
      <c r="D39" s="11" t="s">
        <v>36</v>
      </c>
      <c r="E39" s="11" t="s">
        <v>35</v>
      </c>
      <c r="F39" s="12">
        <v>1</v>
      </c>
      <c r="G39" s="12">
        <v>3</v>
      </c>
      <c r="H39" s="12">
        <v>1</v>
      </c>
      <c r="I39" s="12">
        <v>0</v>
      </c>
      <c r="J39" s="4">
        <f t="shared" si="13"/>
        <v>5</v>
      </c>
      <c r="K39" s="12">
        <v>4</v>
      </c>
      <c r="L39" s="12">
        <v>0</v>
      </c>
      <c r="M39" s="12">
        <v>3</v>
      </c>
      <c r="N39" s="4">
        <f t="shared" si="14"/>
        <v>7</v>
      </c>
      <c r="O39" s="12">
        <v>2</v>
      </c>
      <c r="P39" s="12">
        <v>4</v>
      </c>
      <c r="Q39" s="12">
        <v>2</v>
      </c>
      <c r="R39" s="4">
        <f t="shared" si="15"/>
        <v>8</v>
      </c>
      <c r="S39" s="5">
        <f t="shared" si="16"/>
        <v>20</v>
      </c>
      <c r="T39" s="13">
        <v>3</v>
      </c>
      <c r="U39" s="13">
        <v>3</v>
      </c>
      <c r="V39" s="13">
        <v>3</v>
      </c>
      <c r="W39" s="13">
        <v>3</v>
      </c>
      <c r="X39" s="13">
        <v>0</v>
      </c>
      <c r="Y39" s="13">
        <v>3</v>
      </c>
      <c r="Z39" s="7">
        <f t="shared" si="4"/>
        <v>15</v>
      </c>
      <c r="AA39" s="13">
        <v>3</v>
      </c>
      <c r="AB39" s="13">
        <v>0</v>
      </c>
      <c r="AC39" s="13">
        <v>3</v>
      </c>
      <c r="AD39" s="13">
        <v>3</v>
      </c>
      <c r="AE39" s="7">
        <f t="shared" si="5"/>
        <v>9</v>
      </c>
      <c r="AF39" s="13">
        <v>5</v>
      </c>
      <c r="AG39" s="7">
        <f t="shared" si="6"/>
        <v>5</v>
      </c>
      <c r="AH39" s="13">
        <v>1</v>
      </c>
      <c r="AI39" s="13">
        <v>0</v>
      </c>
      <c r="AJ39" s="13">
        <v>1</v>
      </c>
      <c r="AK39" s="7">
        <f t="shared" si="17"/>
        <v>2</v>
      </c>
      <c r="AL39" s="8">
        <f t="shared" si="8"/>
        <v>31</v>
      </c>
      <c r="AM39" s="14">
        <v>0</v>
      </c>
      <c r="AN39" s="14">
        <v>0</v>
      </c>
      <c r="AO39" s="14">
        <v>5</v>
      </c>
      <c r="AP39" s="9">
        <f t="shared" si="18"/>
        <v>5</v>
      </c>
      <c r="AQ39" s="14">
        <v>0</v>
      </c>
      <c r="AR39" s="14">
        <v>5</v>
      </c>
      <c r="AS39" s="14">
        <v>5</v>
      </c>
      <c r="AT39" s="9">
        <f t="shared" si="19"/>
        <v>10</v>
      </c>
      <c r="AU39" s="70">
        <f t="shared" si="20"/>
        <v>15</v>
      </c>
      <c r="AV39" s="10">
        <f t="shared" si="12"/>
        <v>66</v>
      </c>
    </row>
    <row r="40" spans="1:48">
      <c r="A40" s="26">
        <v>37</v>
      </c>
      <c r="B40" s="11" t="s">
        <v>2118</v>
      </c>
      <c r="C40" s="11" t="s">
        <v>37</v>
      </c>
      <c r="D40" s="11" t="s">
        <v>36</v>
      </c>
      <c r="E40" s="11" t="s">
        <v>35</v>
      </c>
      <c r="F40" s="12">
        <v>7</v>
      </c>
      <c r="G40" s="12">
        <v>7</v>
      </c>
      <c r="H40" s="12">
        <v>7</v>
      </c>
      <c r="I40" s="12">
        <v>0</v>
      </c>
      <c r="J40" s="4">
        <f t="shared" si="13"/>
        <v>21</v>
      </c>
      <c r="K40" s="12">
        <v>4</v>
      </c>
      <c r="L40" s="12">
        <v>0</v>
      </c>
      <c r="M40" s="12">
        <v>3</v>
      </c>
      <c r="N40" s="4">
        <f t="shared" si="14"/>
        <v>7</v>
      </c>
      <c r="O40" s="12">
        <v>5</v>
      </c>
      <c r="P40" s="12">
        <v>10</v>
      </c>
      <c r="Q40" s="12">
        <v>5</v>
      </c>
      <c r="R40" s="4">
        <f t="shared" si="15"/>
        <v>20</v>
      </c>
      <c r="S40" s="5">
        <f t="shared" si="16"/>
        <v>48</v>
      </c>
      <c r="T40" s="13">
        <v>3</v>
      </c>
      <c r="U40" s="13">
        <v>0</v>
      </c>
      <c r="V40" s="13">
        <v>0</v>
      </c>
      <c r="W40" s="13">
        <v>3</v>
      </c>
      <c r="X40" s="13">
        <v>0</v>
      </c>
      <c r="Y40" s="13">
        <v>0</v>
      </c>
      <c r="Z40" s="7">
        <f t="shared" si="4"/>
        <v>6</v>
      </c>
      <c r="AA40" s="13">
        <v>0</v>
      </c>
      <c r="AB40" s="13">
        <v>0</v>
      </c>
      <c r="AC40" s="13">
        <v>3</v>
      </c>
      <c r="AD40" s="13">
        <v>3</v>
      </c>
      <c r="AE40" s="7">
        <f t="shared" si="5"/>
        <v>6</v>
      </c>
      <c r="AF40" s="13">
        <v>1</v>
      </c>
      <c r="AG40" s="7">
        <f t="shared" si="6"/>
        <v>1</v>
      </c>
      <c r="AH40" s="13">
        <v>5</v>
      </c>
      <c r="AI40" s="13">
        <v>5</v>
      </c>
      <c r="AJ40" s="13">
        <v>3</v>
      </c>
      <c r="AK40" s="7">
        <f t="shared" si="17"/>
        <v>13</v>
      </c>
      <c r="AL40" s="8">
        <f t="shared" si="8"/>
        <v>26</v>
      </c>
      <c r="AM40" s="14">
        <v>0</v>
      </c>
      <c r="AN40" s="14">
        <v>0</v>
      </c>
      <c r="AO40" s="14">
        <v>5</v>
      </c>
      <c r="AP40" s="9">
        <f t="shared" si="18"/>
        <v>5</v>
      </c>
      <c r="AQ40" s="14">
        <v>0</v>
      </c>
      <c r="AR40" s="14">
        <v>5</v>
      </c>
      <c r="AS40" s="14">
        <v>0</v>
      </c>
      <c r="AT40" s="9">
        <f t="shared" si="19"/>
        <v>5</v>
      </c>
      <c r="AU40" s="70">
        <f t="shared" si="20"/>
        <v>10</v>
      </c>
      <c r="AV40" s="10">
        <f t="shared" si="12"/>
        <v>84</v>
      </c>
    </row>
    <row r="41" spans="1:48">
      <c r="A41" s="26">
        <v>38</v>
      </c>
      <c r="B41" s="11" t="s">
        <v>2118</v>
      </c>
      <c r="C41" s="11" t="s">
        <v>37</v>
      </c>
      <c r="D41" s="11" t="s">
        <v>36</v>
      </c>
      <c r="E41" s="11" t="s">
        <v>38</v>
      </c>
      <c r="F41" s="12">
        <v>4</v>
      </c>
      <c r="G41" s="12">
        <v>0</v>
      </c>
      <c r="H41" s="12">
        <v>4</v>
      </c>
      <c r="I41" s="12">
        <v>0</v>
      </c>
      <c r="J41" s="4">
        <f t="shared" si="13"/>
        <v>8</v>
      </c>
      <c r="K41" s="12">
        <v>2</v>
      </c>
      <c r="L41" s="12">
        <v>2</v>
      </c>
      <c r="M41" s="12">
        <v>2</v>
      </c>
      <c r="N41" s="4">
        <f t="shared" si="14"/>
        <v>6</v>
      </c>
      <c r="O41" s="12">
        <v>3</v>
      </c>
      <c r="P41" s="12">
        <v>9</v>
      </c>
      <c r="Q41" s="12">
        <v>3</v>
      </c>
      <c r="R41" s="4">
        <f t="shared" si="15"/>
        <v>15</v>
      </c>
      <c r="S41" s="5">
        <f t="shared" si="16"/>
        <v>29</v>
      </c>
      <c r="T41" s="13">
        <v>3</v>
      </c>
      <c r="U41" s="13">
        <v>0</v>
      </c>
      <c r="V41" s="13">
        <v>0</v>
      </c>
      <c r="W41" s="13">
        <v>3</v>
      </c>
      <c r="X41" s="13">
        <v>0</v>
      </c>
      <c r="Y41" s="13">
        <v>0</v>
      </c>
      <c r="Z41" s="7">
        <f t="shared" si="4"/>
        <v>6</v>
      </c>
      <c r="AA41" s="13">
        <v>3</v>
      </c>
      <c r="AB41" s="13">
        <v>0</v>
      </c>
      <c r="AC41" s="13">
        <v>0</v>
      </c>
      <c r="AD41" s="13">
        <v>3</v>
      </c>
      <c r="AE41" s="7">
        <f t="shared" si="5"/>
        <v>6</v>
      </c>
      <c r="AF41" s="13">
        <v>1</v>
      </c>
      <c r="AG41" s="7">
        <f t="shared" si="6"/>
        <v>1</v>
      </c>
      <c r="AH41" s="13">
        <v>0</v>
      </c>
      <c r="AI41" s="13">
        <v>0</v>
      </c>
      <c r="AJ41" s="13">
        <v>3</v>
      </c>
      <c r="AK41" s="7">
        <f t="shared" si="17"/>
        <v>3</v>
      </c>
      <c r="AL41" s="8">
        <f t="shared" si="8"/>
        <v>16</v>
      </c>
      <c r="AM41" s="14">
        <v>0</v>
      </c>
      <c r="AN41" s="14">
        <v>0</v>
      </c>
      <c r="AO41" s="14">
        <v>5</v>
      </c>
      <c r="AP41" s="9">
        <f t="shared" si="18"/>
        <v>5</v>
      </c>
      <c r="AQ41" s="14">
        <v>0</v>
      </c>
      <c r="AR41" s="14">
        <v>5</v>
      </c>
      <c r="AS41" s="14">
        <v>0</v>
      </c>
      <c r="AT41" s="9">
        <f t="shared" si="19"/>
        <v>5</v>
      </c>
      <c r="AU41" s="70">
        <f t="shared" si="20"/>
        <v>10</v>
      </c>
      <c r="AV41" s="10">
        <f t="shared" si="12"/>
        <v>55</v>
      </c>
    </row>
    <row r="42" spans="1:48">
      <c r="A42" s="26">
        <v>39</v>
      </c>
      <c r="B42" s="11" t="s">
        <v>2118</v>
      </c>
      <c r="C42" s="11" t="s">
        <v>33</v>
      </c>
      <c r="D42" s="11" t="s">
        <v>36</v>
      </c>
      <c r="E42" s="11" t="s">
        <v>35</v>
      </c>
      <c r="F42" s="12">
        <v>4</v>
      </c>
      <c r="G42" s="12">
        <v>0</v>
      </c>
      <c r="H42" s="12">
        <v>4</v>
      </c>
      <c r="I42" s="12">
        <v>0</v>
      </c>
      <c r="J42" s="4">
        <f t="shared" si="13"/>
        <v>8</v>
      </c>
      <c r="K42" s="12">
        <v>2</v>
      </c>
      <c r="L42" s="12">
        <v>0</v>
      </c>
      <c r="M42" s="12">
        <v>2</v>
      </c>
      <c r="N42" s="4">
        <f t="shared" si="14"/>
        <v>4</v>
      </c>
      <c r="O42" s="12">
        <v>4</v>
      </c>
      <c r="P42" s="12">
        <v>1</v>
      </c>
      <c r="Q42" s="12">
        <v>4</v>
      </c>
      <c r="R42" s="4">
        <f t="shared" si="15"/>
        <v>9</v>
      </c>
      <c r="S42" s="5">
        <f t="shared" si="16"/>
        <v>21</v>
      </c>
      <c r="T42" s="13">
        <v>3</v>
      </c>
      <c r="U42" s="13">
        <v>3</v>
      </c>
      <c r="V42" s="13">
        <v>3</v>
      </c>
      <c r="W42" s="13">
        <v>0</v>
      </c>
      <c r="X42" s="13">
        <v>0</v>
      </c>
      <c r="Y42" s="13">
        <v>3</v>
      </c>
      <c r="Z42" s="7">
        <f>SUM(T43:Y43)</f>
        <v>9</v>
      </c>
      <c r="AA42" s="13">
        <v>3</v>
      </c>
      <c r="AB42" s="13">
        <v>0</v>
      </c>
      <c r="AC42" s="13">
        <v>3</v>
      </c>
      <c r="AD42" s="13">
        <v>0</v>
      </c>
      <c r="AE42" s="7">
        <f t="shared" si="5"/>
        <v>6</v>
      </c>
      <c r="AF42" s="13">
        <v>5</v>
      </c>
      <c r="AG42" s="7">
        <f t="shared" si="6"/>
        <v>5</v>
      </c>
      <c r="AH42" s="13">
        <v>5</v>
      </c>
      <c r="AI42" s="13">
        <v>5</v>
      </c>
      <c r="AJ42" s="13">
        <v>3</v>
      </c>
      <c r="AK42" s="7">
        <f t="shared" si="17"/>
        <v>13</v>
      </c>
      <c r="AL42" s="8">
        <f t="shared" si="8"/>
        <v>33</v>
      </c>
      <c r="AM42" s="14">
        <v>0</v>
      </c>
      <c r="AN42" s="14">
        <v>0</v>
      </c>
      <c r="AO42" s="14">
        <v>5</v>
      </c>
      <c r="AP42" s="9">
        <f t="shared" si="18"/>
        <v>5</v>
      </c>
      <c r="AQ42" s="14">
        <v>0</v>
      </c>
      <c r="AR42" s="14">
        <v>5</v>
      </c>
      <c r="AS42" s="14">
        <v>0</v>
      </c>
      <c r="AT42" s="9">
        <f t="shared" si="19"/>
        <v>5</v>
      </c>
      <c r="AU42" s="70">
        <f t="shared" si="20"/>
        <v>10</v>
      </c>
      <c r="AV42" s="10">
        <f t="shared" si="12"/>
        <v>64</v>
      </c>
    </row>
    <row r="43" spans="1:48">
      <c r="A43" s="26">
        <v>40</v>
      </c>
      <c r="B43" s="11" t="s">
        <v>2118</v>
      </c>
      <c r="C43" s="11" t="s">
        <v>48</v>
      </c>
      <c r="D43" s="11" t="s">
        <v>36</v>
      </c>
      <c r="E43" s="11" t="s">
        <v>35</v>
      </c>
      <c r="F43" s="12">
        <v>7</v>
      </c>
      <c r="G43" s="12">
        <v>3</v>
      </c>
      <c r="H43" s="12">
        <v>6</v>
      </c>
      <c r="I43" s="12">
        <v>0</v>
      </c>
      <c r="J43" s="4">
        <f t="shared" si="13"/>
        <v>16</v>
      </c>
      <c r="K43" s="12">
        <v>5</v>
      </c>
      <c r="L43" s="12">
        <v>0</v>
      </c>
      <c r="M43" s="12">
        <v>3</v>
      </c>
      <c r="N43" s="4">
        <f t="shared" si="14"/>
        <v>8</v>
      </c>
      <c r="O43" s="12">
        <v>4</v>
      </c>
      <c r="P43" s="12">
        <v>7</v>
      </c>
      <c r="Q43" s="12">
        <v>4</v>
      </c>
      <c r="R43" s="4">
        <f t="shared" si="15"/>
        <v>15</v>
      </c>
      <c r="S43" s="5">
        <f t="shared" si="16"/>
        <v>39</v>
      </c>
      <c r="T43" s="13">
        <v>3</v>
      </c>
      <c r="U43" s="13">
        <v>0</v>
      </c>
      <c r="V43" s="13">
        <v>3</v>
      </c>
      <c r="W43" s="13">
        <v>0</v>
      </c>
      <c r="X43" s="13">
        <v>0</v>
      </c>
      <c r="Y43" s="13">
        <v>3</v>
      </c>
      <c r="Z43" s="7">
        <f t="shared" si="4"/>
        <v>9</v>
      </c>
      <c r="AA43" s="13">
        <v>3</v>
      </c>
      <c r="AB43" s="13">
        <v>3</v>
      </c>
      <c r="AC43" s="13">
        <v>3</v>
      </c>
      <c r="AD43" s="13">
        <v>0</v>
      </c>
      <c r="AE43" s="7">
        <f t="shared" si="5"/>
        <v>9</v>
      </c>
      <c r="AF43" s="13">
        <v>1</v>
      </c>
      <c r="AG43" s="7">
        <f t="shared" si="6"/>
        <v>1</v>
      </c>
      <c r="AH43" s="13">
        <v>5</v>
      </c>
      <c r="AI43" s="13">
        <v>5</v>
      </c>
      <c r="AJ43" s="13">
        <v>3</v>
      </c>
      <c r="AK43" s="7">
        <f t="shared" si="17"/>
        <v>13</v>
      </c>
      <c r="AL43" s="8">
        <f t="shared" si="8"/>
        <v>32</v>
      </c>
      <c r="AM43" s="14">
        <v>0</v>
      </c>
      <c r="AN43" s="14">
        <v>0</v>
      </c>
      <c r="AO43" s="14">
        <v>5</v>
      </c>
      <c r="AP43" s="9">
        <f t="shared" si="18"/>
        <v>5</v>
      </c>
      <c r="AQ43" s="14">
        <v>0</v>
      </c>
      <c r="AR43" s="14">
        <v>5</v>
      </c>
      <c r="AS43" s="14">
        <v>0</v>
      </c>
      <c r="AT43" s="9">
        <f t="shared" si="19"/>
        <v>5</v>
      </c>
      <c r="AU43" s="70">
        <f t="shared" si="20"/>
        <v>10</v>
      </c>
      <c r="AV43" s="10">
        <f t="shared" si="12"/>
        <v>81</v>
      </c>
    </row>
    <row r="44" spans="1:48">
      <c r="A44" s="26">
        <v>41</v>
      </c>
      <c r="B44" s="11" t="s">
        <v>2118</v>
      </c>
      <c r="C44" s="11" t="s">
        <v>33</v>
      </c>
      <c r="D44" s="11" t="s">
        <v>36</v>
      </c>
      <c r="E44" s="11" t="s">
        <v>35</v>
      </c>
      <c r="F44" s="12">
        <v>6</v>
      </c>
      <c r="G44" s="12">
        <v>0</v>
      </c>
      <c r="H44" s="12">
        <v>5</v>
      </c>
      <c r="I44" s="12">
        <v>0</v>
      </c>
      <c r="J44" s="4">
        <f t="shared" si="13"/>
        <v>11</v>
      </c>
      <c r="K44" s="12">
        <v>6</v>
      </c>
      <c r="L44" s="12">
        <v>1</v>
      </c>
      <c r="M44" s="12">
        <v>4</v>
      </c>
      <c r="N44" s="4">
        <f t="shared" si="14"/>
        <v>11</v>
      </c>
      <c r="O44" s="12">
        <v>14</v>
      </c>
      <c r="P44" s="12">
        <v>24</v>
      </c>
      <c r="Q44" s="12">
        <v>9</v>
      </c>
      <c r="R44" s="4">
        <f t="shared" si="15"/>
        <v>47</v>
      </c>
      <c r="S44" s="5">
        <f t="shared" si="16"/>
        <v>69</v>
      </c>
      <c r="T44" s="13">
        <v>0</v>
      </c>
      <c r="U44" s="13">
        <v>0</v>
      </c>
      <c r="V44" s="13">
        <v>0</v>
      </c>
      <c r="W44" s="13">
        <v>3</v>
      </c>
      <c r="X44" s="13">
        <v>0</v>
      </c>
      <c r="Y44" s="13">
        <v>0</v>
      </c>
      <c r="Z44" s="7">
        <f t="shared" si="4"/>
        <v>3</v>
      </c>
      <c r="AA44" s="13">
        <v>3</v>
      </c>
      <c r="AB44" s="13">
        <v>0</v>
      </c>
      <c r="AC44" s="13">
        <v>0</v>
      </c>
      <c r="AD44" s="13">
        <v>3</v>
      </c>
      <c r="AE44" s="7">
        <f t="shared" si="5"/>
        <v>6</v>
      </c>
      <c r="AF44" s="13">
        <v>10</v>
      </c>
      <c r="AG44" s="7">
        <f t="shared" si="6"/>
        <v>10</v>
      </c>
      <c r="AH44" s="13">
        <v>5</v>
      </c>
      <c r="AI44" s="13">
        <v>0</v>
      </c>
      <c r="AJ44" s="13">
        <v>3</v>
      </c>
      <c r="AK44" s="7">
        <f t="shared" si="17"/>
        <v>8</v>
      </c>
      <c r="AL44" s="8">
        <f t="shared" si="8"/>
        <v>27</v>
      </c>
      <c r="AM44" s="14">
        <v>0</v>
      </c>
      <c r="AN44" s="14">
        <v>0</v>
      </c>
      <c r="AO44" s="14">
        <v>5</v>
      </c>
      <c r="AP44" s="9">
        <f t="shared" si="18"/>
        <v>5</v>
      </c>
      <c r="AQ44" s="14">
        <v>0</v>
      </c>
      <c r="AR44" s="14">
        <v>0</v>
      </c>
      <c r="AS44" s="14">
        <v>5</v>
      </c>
      <c r="AT44" s="9">
        <f t="shared" si="19"/>
        <v>5</v>
      </c>
      <c r="AU44" s="70">
        <f t="shared" si="20"/>
        <v>10</v>
      </c>
      <c r="AV44" s="10">
        <f t="shared" si="12"/>
        <v>106</v>
      </c>
    </row>
    <row r="45" spans="1:48">
      <c r="A45" s="26">
        <v>42</v>
      </c>
      <c r="B45" s="11" t="s">
        <v>2118</v>
      </c>
      <c r="C45" s="11" t="s">
        <v>48</v>
      </c>
      <c r="D45" s="11" t="s">
        <v>36</v>
      </c>
      <c r="E45" s="11" t="s">
        <v>38</v>
      </c>
      <c r="F45" s="12">
        <v>7</v>
      </c>
      <c r="G45" s="12">
        <v>15</v>
      </c>
      <c r="H45" s="12">
        <v>6</v>
      </c>
      <c r="I45" s="12">
        <v>7</v>
      </c>
      <c r="J45" s="4">
        <f t="shared" si="13"/>
        <v>35</v>
      </c>
      <c r="K45" s="12">
        <v>5</v>
      </c>
      <c r="L45" s="12">
        <v>0</v>
      </c>
      <c r="M45" s="12">
        <v>4</v>
      </c>
      <c r="N45" s="4">
        <f t="shared" si="14"/>
        <v>9</v>
      </c>
      <c r="O45" s="12">
        <v>11</v>
      </c>
      <c r="P45" s="12">
        <v>26</v>
      </c>
      <c r="Q45" s="12">
        <v>8</v>
      </c>
      <c r="R45" s="4">
        <f t="shared" si="15"/>
        <v>45</v>
      </c>
      <c r="S45" s="5">
        <f t="shared" si="16"/>
        <v>89</v>
      </c>
      <c r="T45" s="13">
        <v>0</v>
      </c>
      <c r="U45" s="13">
        <v>3</v>
      </c>
      <c r="V45" s="13">
        <v>0</v>
      </c>
      <c r="W45" s="13">
        <v>3</v>
      </c>
      <c r="X45" s="13">
        <v>0</v>
      </c>
      <c r="Y45" s="13">
        <v>0</v>
      </c>
      <c r="Z45" s="7">
        <f t="shared" si="4"/>
        <v>6</v>
      </c>
      <c r="AA45" s="13">
        <v>0</v>
      </c>
      <c r="AB45" s="13">
        <v>3</v>
      </c>
      <c r="AC45" s="13">
        <v>3</v>
      </c>
      <c r="AD45" s="13">
        <v>0</v>
      </c>
      <c r="AE45" s="7">
        <f t="shared" si="5"/>
        <v>6</v>
      </c>
      <c r="AF45" s="13">
        <v>1</v>
      </c>
      <c r="AG45" s="7">
        <f t="shared" si="6"/>
        <v>1</v>
      </c>
      <c r="AH45" s="13">
        <v>3</v>
      </c>
      <c r="AI45" s="13">
        <v>0</v>
      </c>
      <c r="AJ45" s="13">
        <v>1</v>
      </c>
      <c r="AK45" s="7">
        <f t="shared" si="17"/>
        <v>4</v>
      </c>
      <c r="AL45" s="8">
        <f t="shared" si="8"/>
        <v>17</v>
      </c>
      <c r="AM45" s="14">
        <v>0</v>
      </c>
      <c r="AN45" s="14">
        <v>5</v>
      </c>
      <c r="AO45" s="14">
        <v>0</v>
      </c>
      <c r="AP45" s="9">
        <f t="shared" si="18"/>
        <v>5</v>
      </c>
      <c r="AQ45" s="14">
        <v>0</v>
      </c>
      <c r="AR45" s="14">
        <v>5</v>
      </c>
      <c r="AS45" s="14">
        <v>0</v>
      </c>
      <c r="AT45" s="9">
        <f t="shared" si="19"/>
        <v>5</v>
      </c>
      <c r="AU45" s="70">
        <f t="shared" si="20"/>
        <v>10</v>
      </c>
      <c r="AV45" s="10">
        <f t="shared" si="12"/>
        <v>116</v>
      </c>
    </row>
    <row r="46" spans="1:48">
      <c r="A46" s="26">
        <v>43</v>
      </c>
      <c r="B46" s="11" t="s">
        <v>2118</v>
      </c>
      <c r="C46" s="11" t="s">
        <v>33</v>
      </c>
      <c r="D46" s="11" t="s">
        <v>36</v>
      </c>
      <c r="E46" s="11" t="s">
        <v>35</v>
      </c>
      <c r="F46" s="12">
        <v>9</v>
      </c>
      <c r="G46" s="12">
        <v>3</v>
      </c>
      <c r="H46" s="12">
        <v>7</v>
      </c>
      <c r="I46" s="12">
        <v>0</v>
      </c>
      <c r="J46" s="4">
        <f t="shared" si="13"/>
        <v>19</v>
      </c>
      <c r="K46" s="12">
        <v>7</v>
      </c>
      <c r="L46" s="12">
        <v>0</v>
      </c>
      <c r="M46" s="12">
        <v>4</v>
      </c>
      <c r="N46" s="4">
        <f t="shared" si="14"/>
        <v>11</v>
      </c>
      <c r="O46" s="12">
        <v>6</v>
      </c>
      <c r="P46" s="12">
        <v>5</v>
      </c>
      <c r="Q46" s="12">
        <v>6</v>
      </c>
      <c r="R46" s="4">
        <f t="shared" si="15"/>
        <v>17</v>
      </c>
      <c r="S46" s="5">
        <f t="shared" si="16"/>
        <v>47</v>
      </c>
      <c r="T46" s="13">
        <v>3</v>
      </c>
      <c r="U46" s="13">
        <v>0</v>
      </c>
      <c r="V46" s="13">
        <v>3</v>
      </c>
      <c r="W46" s="13">
        <v>3</v>
      </c>
      <c r="X46" s="13">
        <v>0</v>
      </c>
      <c r="Y46" s="13">
        <v>3</v>
      </c>
      <c r="Z46" s="7">
        <f t="shared" si="4"/>
        <v>12</v>
      </c>
      <c r="AA46" s="13">
        <v>3</v>
      </c>
      <c r="AB46" s="13">
        <v>0</v>
      </c>
      <c r="AC46" s="13">
        <v>3</v>
      </c>
      <c r="AD46" s="13">
        <v>0</v>
      </c>
      <c r="AE46" s="7">
        <f t="shared" si="5"/>
        <v>6</v>
      </c>
      <c r="AF46" s="13">
        <v>5</v>
      </c>
      <c r="AG46" s="7">
        <f t="shared" si="6"/>
        <v>5</v>
      </c>
      <c r="AH46" s="13">
        <v>5</v>
      </c>
      <c r="AI46" s="13">
        <v>5</v>
      </c>
      <c r="AJ46" s="13">
        <v>5</v>
      </c>
      <c r="AK46" s="7">
        <f t="shared" si="17"/>
        <v>15</v>
      </c>
      <c r="AL46" s="8">
        <f t="shared" si="8"/>
        <v>38</v>
      </c>
      <c r="AM46" s="14">
        <v>5</v>
      </c>
      <c r="AN46" s="14">
        <v>0</v>
      </c>
      <c r="AO46" s="14">
        <v>10</v>
      </c>
      <c r="AP46" s="9">
        <f t="shared" si="18"/>
        <v>15</v>
      </c>
      <c r="AQ46" s="14">
        <v>0</v>
      </c>
      <c r="AR46" s="14">
        <v>5</v>
      </c>
      <c r="AS46" s="14">
        <v>10</v>
      </c>
      <c r="AT46" s="9">
        <f t="shared" si="19"/>
        <v>15</v>
      </c>
      <c r="AU46" s="70">
        <f t="shared" si="20"/>
        <v>30</v>
      </c>
      <c r="AV46" s="10">
        <f t="shared" si="12"/>
        <v>115</v>
      </c>
    </row>
    <row r="47" spans="1:48">
      <c r="A47" s="26">
        <v>44</v>
      </c>
      <c r="B47" s="11" t="s">
        <v>2118</v>
      </c>
      <c r="C47" s="11" t="s">
        <v>33</v>
      </c>
      <c r="D47" s="11" t="s">
        <v>36</v>
      </c>
      <c r="E47" s="11" t="s">
        <v>38</v>
      </c>
      <c r="F47" s="12">
        <v>10</v>
      </c>
      <c r="G47" s="12">
        <v>25</v>
      </c>
      <c r="H47" s="12">
        <v>8</v>
      </c>
      <c r="I47" s="12">
        <v>7</v>
      </c>
      <c r="J47" s="4">
        <f t="shared" si="13"/>
        <v>50</v>
      </c>
      <c r="K47" s="12">
        <v>10</v>
      </c>
      <c r="L47" s="12">
        <v>2</v>
      </c>
      <c r="M47" s="12">
        <v>5</v>
      </c>
      <c r="N47" s="4">
        <f t="shared" si="14"/>
        <v>17</v>
      </c>
      <c r="O47" s="12">
        <v>9</v>
      </c>
      <c r="P47" s="12">
        <v>15</v>
      </c>
      <c r="Q47" s="12">
        <v>8</v>
      </c>
      <c r="R47" s="4">
        <f t="shared" si="15"/>
        <v>32</v>
      </c>
      <c r="S47" s="5">
        <f t="shared" si="16"/>
        <v>99</v>
      </c>
      <c r="T47" s="13">
        <v>0</v>
      </c>
      <c r="U47" s="13">
        <v>0</v>
      </c>
      <c r="V47" s="13">
        <v>0</v>
      </c>
      <c r="W47" s="13">
        <v>0</v>
      </c>
      <c r="X47" s="13">
        <v>0</v>
      </c>
      <c r="Y47" s="13">
        <v>0</v>
      </c>
      <c r="Z47" s="7">
        <f t="shared" si="4"/>
        <v>0</v>
      </c>
      <c r="AA47" s="13">
        <v>3</v>
      </c>
      <c r="AB47" s="13">
        <v>0</v>
      </c>
      <c r="AC47" s="13">
        <v>3</v>
      </c>
      <c r="AD47" s="13">
        <v>0</v>
      </c>
      <c r="AE47" s="7">
        <f t="shared" si="5"/>
        <v>6</v>
      </c>
      <c r="AF47" s="13">
        <v>5</v>
      </c>
      <c r="AG47" s="7">
        <f t="shared" si="6"/>
        <v>5</v>
      </c>
      <c r="AH47" s="13">
        <v>1</v>
      </c>
      <c r="AI47" s="13">
        <v>5</v>
      </c>
      <c r="AJ47" s="13">
        <v>5</v>
      </c>
      <c r="AK47" s="7">
        <f t="shared" si="17"/>
        <v>11</v>
      </c>
      <c r="AL47" s="8">
        <f t="shared" si="8"/>
        <v>22</v>
      </c>
      <c r="AM47" s="14">
        <v>0</v>
      </c>
      <c r="AN47" s="14">
        <v>0</v>
      </c>
      <c r="AO47" s="14">
        <v>5</v>
      </c>
      <c r="AP47" s="9">
        <f t="shared" si="18"/>
        <v>5</v>
      </c>
      <c r="AQ47" s="14">
        <v>0</v>
      </c>
      <c r="AR47" s="14">
        <v>5</v>
      </c>
      <c r="AS47" s="14">
        <v>10</v>
      </c>
      <c r="AT47" s="9">
        <f t="shared" si="19"/>
        <v>15</v>
      </c>
      <c r="AU47" s="70">
        <f t="shared" si="20"/>
        <v>20</v>
      </c>
      <c r="AV47" s="10">
        <f t="shared" si="12"/>
        <v>141</v>
      </c>
    </row>
    <row r="48" spans="1:48">
      <c r="A48" s="26">
        <v>45</v>
      </c>
      <c r="B48" s="11" t="s">
        <v>2118</v>
      </c>
      <c r="C48" s="11" t="s">
        <v>33</v>
      </c>
      <c r="D48" s="11" t="s">
        <v>36</v>
      </c>
      <c r="E48" s="11" t="s">
        <v>35</v>
      </c>
      <c r="F48" s="12">
        <v>6</v>
      </c>
      <c r="G48" s="12">
        <v>6</v>
      </c>
      <c r="H48" s="12">
        <v>5</v>
      </c>
      <c r="I48" s="12">
        <v>0</v>
      </c>
      <c r="J48" s="4">
        <f t="shared" si="13"/>
        <v>17</v>
      </c>
      <c r="K48" s="12">
        <v>4</v>
      </c>
      <c r="L48" s="12">
        <v>0</v>
      </c>
      <c r="M48" s="12">
        <v>3</v>
      </c>
      <c r="N48" s="4">
        <f t="shared" si="14"/>
        <v>7</v>
      </c>
      <c r="O48" s="12">
        <v>14</v>
      </c>
      <c r="P48" s="12">
        <v>22</v>
      </c>
      <c r="Q48" s="12">
        <v>7</v>
      </c>
      <c r="R48" s="4">
        <f t="shared" si="15"/>
        <v>43</v>
      </c>
      <c r="S48" s="5">
        <f t="shared" si="16"/>
        <v>67</v>
      </c>
      <c r="T48" s="13">
        <v>0</v>
      </c>
      <c r="U48" s="13">
        <v>0</v>
      </c>
      <c r="V48" s="13">
        <v>3</v>
      </c>
      <c r="W48" s="13">
        <v>3</v>
      </c>
      <c r="X48" s="13">
        <v>3</v>
      </c>
      <c r="Y48" s="13">
        <v>0</v>
      </c>
      <c r="Z48" s="7">
        <f t="shared" si="4"/>
        <v>9</v>
      </c>
      <c r="AA48" s="13">
        <v>0</v>
      </c>
      <c r="AB48" s="13">
        <v>0</v>
      </c>
      <c r="AC48" s="13">
        <v>0</v>
      </c>
      <c r="AD48" s="13">
        <v>0</v>
      </c>
      <c r="AE48" s="7">
        <f t="shared" si="5"/>
        <v>0</v>
      </c>
      <c r="AF48" s="13">
        <v>5</v>
      </c>
      <c r="AG48" s="7">
        <f t="shared" si="6"/>
        <v>5</v>
      </c>
      <c r="AH48" s="13">
        <v>3</v>
      </c>
      <c r="AI48" s="13">
        <v>5</v>
      </c>
      <c r="AJ48" s="13">
        <v>5</v>
      </c>
      <c r="AK48" s="7">
        <f t="shared" si="17"/>
        <v>13</v>
      </c>
      <c r="AL48" s="8">
        <f t="shared" si="8"/>
        <v>27</v>
      </c>
      <c r="AM48" s="14">
        <v>0</v>
      </c>
      <c r="AN48" s="14">
        <v>0</v>
      </c>
      <c r="AO48" s="14">
        <v>5</v>
      </c>
      <c r="AP48" s="9">
        <f t="shared" si="18"/>
        <v>5</v>
      </c>
      <c r="AQ48" s="14">
        <v>0</v>
      </c>
      <c r="AR48" s="14">
        <v>5</v>
      </c>
      <c r="AS48" s="14">
        <v>10</v>
      </c>
      <c r="AT48" s="9">
        <f t="shared" si="19"/>
        <v>15</v>
      </c>
      <c r="AU48" s="70">
        <f t="shared" si="20"/>
        <v>20</v>
      </c>
      <c r="AV48" s="10">
        <f t="shared" si="12"/>
        <v>114</v>
      </c>
    </row>
    <row r="49" spans="1:51">
      <c r="A49" s="26">
        <v>46</v>
      </c>
      <c r="B49" s="11" t="s">
        <v>2118</v>
      </c>
      <c r="C49" s="11" t="s">
        <v>33</v>
      </c>
      <c r="D49" s="11" t="s">
        <v>36</v>
      </c>
      <c r="E49" s="11" t="s">
        <v>35</v>
      </c>
      <c r="F49" s="12">
        <v>4</v>
      </c>
      <c r="G49" s="12">
        <v>3</v>
      </c>
      <c r="H49" s="12">
        <v>5</v>
      </c>
      <c r="I49" s="12">
        <v>0</v>
      </c>
      <c r="J49" s="4">
        <f t="shared" si="13"/>
        <v>12</v>
      </c>
      <c r="K49" s="12">
        <v>6</v>
      </c>
      <c r="L49" s="12">
        <v>0</v>
      </c>
      <c r="M49" s="12">
        <v>5</v>
      </c>
      <c r="N49" s="4">
        <f t="shared" si="14"/>
        <v>11</v>
      </c>
      <c r="O49" s="12">
        <v>11</v>
      </c>
      <c r="P49" s="12">
        <v>22</v>
      </c>
      <c r="Q49" s="12">
        <v>7</v>
      </c>
      <c r="R49" s="4">
        <f t="shared" si="15"/>
        <v>40</v>
      </c>
      <c r="S49" s="5">
        <f t="shared" si="16"/>
        <v>63</v>
      </c>
      <c r="T49" s="13">
        <v>3</v>
      </c>
      <c r="U49" s="13">
        <v>3</v>
      </c>
      <c r="V49" s="13">
        <v>3</v>
      </c>
      <c r="W49" s="13">
        <v>0</v>
      </c>
      <c r="X49" s="13">
        <v>0</v>
      </c>
      <c r="Y49" s="13">
        <v>3</v>
      </c>
      <c r="Z49" s="7">
        <f t="shared" si="4"/>
        <v>12</v>
      </c>
      <c r="AA49" s="13">
        <v>0</v>
      </c>
      <c r="AB49" s="13">
        <v>3</v>
      </c>
      <c r="AC49" s="13">
        <v>3</v>
      </c>
      <c r="AD49" s="13">
        <v>3</v>
      </c>
      <c r="AE49" s="7">
        <f t="shared" si="5"/>
        <v>9</v>
      </c>
      <c r="AF49" s="13">
        <v>5</v>
      </c>
      <c r="AG49" s="7">
        <f t="shared" si="6"/>
        <v>5</v>
      </c>
      <c r="AH49" s="13">
        <v>5</v>
      </c>
      <c r="AI49" s="13">
        <v>5</v>
      </c>
      <c r="AJ49" s="13">
        <v>5</v>
      </c>
      <c r="AK49" s="7">
        <f t="shared" si="17"/>
        <v>15</v>
      </c>
      <c r="AL49" s="8">
        <f t="shared" si="8"/>
        <v>41</v>
      </c>
      <c r="AM49" s="14">
        <v>0</v>
      </c>
      <c r="AN49" s="14">
        <v>0</v>
      </c>
      <c r="AO49" s="14">
        <v>5</v>
      </c>
      <c r="AP49" s="9">
        <f t="shared" si="18"/>
        <v>5</v>
      </c>
      <c r="AQ49" s="14">
        <v>0</v>
      </c>
      <c r="AR49" s="14">
        <v>5</v>
      </c>
      <c r="AS49" s="14">
        <v>0</v>
      </c>
      <c r="AT49" s="9">
        <f t="shared" si="19"/>
        <v>5</v>
      </c>
      <c r="AU49" s="70">
        <f t="shared" si="20"/>
        <v>10</v>
      </c>
      <c r="AV49" s="10">
        <f t="shared" si="12"/>
        <v>114</v>
      </c>
    </row>
    <row r="50" spans="1:51">
      <c r="A50" s="26">
        <v>47</v>
      </c>
      <c r="B50" s="11" t="s">
        <v>2118</v>
      </c>
      <c r="C50" s="11" t="s">
        <v>48</v>
      </c>
      <c r="D50" s="11" t="s">
        <v>36</v>
      </c>
      <c r="E50" s="11" t="s">
        <v>35</v>
      </c>
      <c r="F50" s="12">
        <v>7</v>
      </c>
      <c r="G50" s="12">
        <v>7</v>
      </c>
      <c r="H50" s="12">
        <v>7</v>
      </c>
      <c r="I50" s="12">
        <v>2</v>
      </c>
      <c r="J50" s="4">
        <f t="shared" si="13"/>
        <v>23</v>
      </c>
      <c r="K50" s="12">
        <v>2</v>
      </c>
      <c r="L50" s="12">
        <v>0</v>
      </c>
      <c r="M50" s="12">
        <v>2</v>
      </c>
      <c r="N50" s="4">
        <f t="shared" si="14"/>
        <v>4</v>
      </c>
      <c r="O50" s="12">
        <v>3</v>
      </c>
      <c r="P50" s="12">
        <v>7</v>
      </c>
      <c r="Q50" s="12">
        <v>3</v>
      </c>
      <c r="R50" s="4">
        <f t="shared" si="15"/>
        <v>13</v>
      </c>
      <c r="S50" s="5">
        <f t="shared" si="16"/>
        <v>40</v>
      </c>
      <c r="T50" s="13">
        <v>0</v>
      </c>
      <c r="U50" s="13">
        <v>3</v>
      </c>
      <c r="V50" s="13">
        <v>0</v>
      </c>
      <c r="W50" s="13">
        <v>0</v>
      </c>
      <c r="X50" s="13">
        <v>0</v>
      </c>
      <c r="Y50" s="13">
        <v>0</v>
      </c>
      <c r="Z50" s="7">
        <f t="shared" si="4"/>
        <v>3</v>
      </c>
      <c r="AA50" s="13">
        <v>3</v>
      </c>
      <c r="AB50" s="13">
        <v>0</v>
      </c>
      <c r="AC50" s="13">
        <v>0</v>
      </c>
      <c r="AD50" s="13">
        <v>3</v>
      </c>
      <c r="AE50" s="7">
        <f t="shared" si="5"/>
        <v>6</v>
      </c>
      <c r="AF50" s="13">
        <v>1</v>
      </c>
      <c r="AG50" s="7">
        <f t="shared" si="6"/>
        <v>1</v>
      </c>
      <c r="AH50" s="13">
        <v>1</v>
      </c>
      <c r="AI50" s="13">
        <v>0</v>
      </c>
      <c r="AJ50" s="13">
        <v>3</v>
      </c>
      <c r="AK50" s="7">
        <f t="shared" si="17"/>
        <v>4</v>
      </c>
      <c r="AL50" s="8">
        <f t="shared" si="8"/>
        <v>14</v>
      </c>
      <c r="AM50" s="14">
        <v>0</v>
      </c>
      <c r="AN50" s="14">
        <v>0</v>
      </c>
      <c r="AO50" s="14">
        <v>5</v>
      </c>
      <c r="AP50" s="9">
        <f t="shared" si="18"/>
        <v>5</v>
      </c>
      <c r="AQ50" s="14">
        <v>0</v>
      </c>
      <c r="AR50" s="14">
        <v>0</v>
      </c>
      <c r="AS50" s="14">
        <v>5</v>
      </c>
      <c r="AT50" s="9">
        <f t="shared" si="19"/>
        <v>5</v>
      </c>
      <c r="AU50" s="70">
        <f t="shared" si="20"/>
        <v>10</v>
      </c>
      <c r="AV50" s="10">
        <f t="shared" si="12"/>
        <v>64</v>
      </c>
    </row>
    <row r="51" spans="1:51">
      <c r="A51" s="26">
        <v>48</v>
      </c>
      <c r="B51" s="11" t="s">
        <v>2118</v>
      </c>
      <c r="C51" s="11" t="s">
        <v>33</v>
      </c>
      <c r="D51" s="11" t="s">
        <v>36</v>
      </c>
      <c r="E51" s="11" t="s">
        <v>38</v>
      </c>
      <c r="F51" s="12">
        <v>7</v>
      </c>
      <c r="G51" s="12">
        <v>6</v>
      </c>
      <c r="H51" s="12">
        <v>6</v>
      </c>
      <c r="I51" s="12">
        <v>0</v>
      </c>
      <c r="J51" s="4">
        <f t="shared" si="13"/>
        <v>19</v>
      </c>
      <c r="K51" s="12">
        <v>4</v>
      </c>
      <c r="L51" s="12">
        <v>0</v>
      </c>
      <c r="M51" s="12">
        <v>3</v>
      </c>
      <c r="N51" s="4">
        <f t="shared" si="14"/>
        <v>7</v>
      </c>
      <c r="O51" s="12">
        <v>5</v>
      </c>
      <c r="P51" s="12">
        <v>6</v>
      </c>
      <c r="Q51" s="12">
        <v>4</v>
      </c>
      <c r="R51" s="4">
        <f t="shared" si="15"/>
        <v>15</v>
      </c>
      <c r="S51" s="5">
        <f t="shared" si="16"/>
        <v>41</v>
      </c>
      <c r="T51" s="13">
        <v>3</v>
      </c>
      <c r="U51" s="13">
        <v>0</v>
      </c>
      <c r="V51" s="13">
        <v>0</v>
      </c>
      <c r="W51" s="13">
        <v>3</v>
      </c>
      <c r="X51" s="13">
        <v>0</v>
      </c>
      <c r="Y51" s="13">
        <v>0</v>
      </c>
      <c r="Z51" s="7">
        <f t="shared" si="4"/>
        <v>6</v>
      </c>
      <c r="AA51" s="13">
        <v>3</v>
      </c>
      <c r="AB51" s="13">
        <v>3</v>
      </c>
      <c r="AC51" s="13">
        <v>3</v>
      </c>
      <c r="AD51" s="13">
        <v>0</v>
      </c>
      <c r="AE51" s="7">
        <f t="shared" si="5"/>
        <v>9</v>
      </c>
      <c r="AF51" s="13">
        <v>5</v>
      </c>
      <c r="AG51" s="7">
        <f t="shared" si="6"/>
        <v>5</v>
      </c>
      <c r="AH51" s="13">
        <v>1</v>
      </c>
      <c r="AI51" s="13">
        <v>0</v>
      </c>
      <c r="AJ51" s="13">
        <v>1</v>
      </c>
      <c r="AK51" s="7">
        <f t="shared" si="17"/>
        <v>2</v>
      </c>
      <c r="AL51" s="8">
        <f t="shared" si="8"/>
        <v>22</v>
      </c>
      <c r="AM51" s="14">
        <v>0</v>
      </c>
      <c r="AN51" s="14">
        <v>0</v>
      </c>
      <c r="AO51" s="14">
        <v>5</v>
      </c>
      <c r="AP51" s="9">
        <f t="shared" si="18"/>
        <v>5</v>
      </c>
      <c r="AQ51" s="14">
        <v>0</v>
      </c>
      <c r="AR51" s="14">
        <v>5</v>
      </c>
      <c r="AS51" s="14">
        <v>0</v>
      </c>
      <c r="AT51" s="9">
        <f t="shared" si="19"/>
        <v>5</v>
      </c>
      <c r="AU51" s="70">
        <f t="shared" si="20"/>
        <v>10</v>
      </c>
      <c r="AV51" s="10">
        <f t="shared" si="12"/>
        <v>73</v>
      </c>
    </row>
    <row r="52" spans="1:51">
      <c r="A52" s="26">
        <v>49</v>
      </c>
      <c r="B52" s="11" t="s">
        <v>2118</v>
      </c>
      <c r="C52" s="11" t="s">
        <v>33</v>
      </c>
      <c r="D52" s="11" t="s">
        <v>36</v>
      </c>
      <c r="E52" s="11" t="s">
        <v>38</v>
      </c>
      <c r="F52" s="12">
        <v>8</v>
      </c>
      <c r="G52" s="12">
        <v>6</v>
      </c>
      <c r="H52" s="12">
        <v>6</v>
      </c>
      <c r="I52" s="12">
        <v>0</v>
      </c>
      <c r="J52" s="4">
        <f t="shared" si="13"/>
        <v>20</v>
      </c>
      <c r="K52" s="12">
        <v>5</v>
      </c>
      <c r="L52" s="12">
        <v>0</v>
      </c>
      <c r="M52" s="12">
        <v>3</v>
      </c>
      <c r="N52" s="4">
        <f t="shared" si="14"/>
        <v>8</v>
      </c>
      <c r="O52" s="12">
        <v>3</v>
      </c>
      <c r="P52" s="12">
        <v>1</v>
      </c>
      <c r="Q52" s="12">
        <v>3</v>
      </c>
      <c r="R52" s="4">
        <f t="shared" si="15"/>
        <v>7</v>
      </c>
      <c r="S52" s="5">
        <f t="shared" si="16"/>
        <v>35</v>
      </c>
      <c r="T52" s="13">
        <v>3</v>
      </c>
      <c r="U52" s="13">
        <v>3</v>
      </c>
      <c r="V52" s="13">
        <v>3</v>
      </c>
      <c r="W52" s="13">
        <v>3</v>
      </c>
      <c r="X52" s="13">
        <v>0</v>
      </c>
      <c r="Y52" s="13">
        <v>0</v>
      </c>
      <c r="Z52" s="7">
        <f>SUM(T53:Y53)</f>
        <v>12</v>
      </c>
      <c r="AA52" s="13">
        <v>3</v>
      </c>
      <c r="AB52" s="13">
        <v>0</v>
      </c>
      <c r="AC52" s="13">
        <v>3</v>
      </c>
      <c r="AD52" s="13">
        <v>0</v>
      </c>
      <c r="AE52" s="7">
        <f t="shared" si="5"/>
        <v>6</v>
      </c>
      <c r="AF52" s="13">
        <v>1</v>
      </c>
      <c r="AG52" s="7">
        <f t="shared" si="6"/>
        <v>1</v>
      </c>
      <c r="AH52" s="13">
        <v>1</v>
      </c>
      <c r="AI52" s="13">
        <v>0</v>
      </c>
      <c r="AJ52" s="13">
        <v>1</v>
      </c>
      <c r="AK52" s="7">
        <f t="shared" si="17"/>
        <v>2</v>
      </c>
      <c r="AL52" s="8">
        <f t="shared" si="8"/>
        <v>21</v>
      </c>
      <c r="AM52" s="14">
        <v>0</v>
      </c>
      <c r="AN52" s="14">
        <v>0</v>
      </c>
      <c r="AO52" s="14">
        <v>0</v>
      </c>
      <c r="AP52" s="9">
        <f t="shared" si="18"/>
        <v>0</v>
      </c>
      <c r="AQ52" s="14">
        <v>0</v>
      </c>
      <c r="AR52" s="14">
        <v>5</v>
      </c>
      <c r="AS52" s="14">
        <v>0</v>
      </c>
      <c r="AT52" s="9">
        <f t="shared" si="19"/>
        <v>5</v>
      </c>
      <c r="AU52" s="70">
        <f t="shared" si="20"/>
        <v>5</v>
      </c>
      <c r="AV52" s="10">
        <f t="shared" si="12"/>
        <v>61</v>
      </c>
    </row>
    <row r="53" spans="1:51">
      <c r="A53" s="26">
        <v>50</v>
      </c>
      <c r="B53" s="11" t="s">
        <v>1</v>
      </c>
      <c r="C53" s="11" t="s">
        <v>37</v>
      </c>
      <c r="D53" s="11" t="s">
        <v>36</v>
      </c>
      <c r="E53" s="11" t="s">
        <v>35</v>
      </c>
      <c r="F53" s="12">
        <v>9</v>
      </c>
      <c r="G53" s="12">
        <v>6</v>
      </c>
      <c r="H53" s="12">
        <v>8</v>
      </c>
      <c r="I53" s="12">
        <v>0</v>
      </c>
      <c r="J53" s="4">
        <f t="shared" si="13"/>
        <v>23</v>
      </c>
      <c r="K53" s="12">
        <v>3</v>
      </c>
      <c r="L53" s="12">
        <v>0</v>
      </c>
      <c r="M53" s="12">
        <v>3</v>
      </c>
      <c r="N53" s="4">
        <f t="shared" si="14"/>
        <v>6</v>
      </c>
      <c r="O53" s="12">
        <v>13</v>
      </c>
      <c r="P53" s="12">
        <v>25</v>
      </c>
      <c r="Q53" s="12">
        <v>9</v>
      </c>
      <c r="R53" s="4">
        <f t="shared" si="15"/>
        <v>47</v>
      </c>
      <c r="S53" s="5">
        <f t="shared" si="16"/>
        <v>76</v>
      </c>
      <c r="T53" s="13">
        <v>3</v>
      </c>
      <c r="U53" s="13">
        <v>3</v>
      </c>
      <c r="V53" s="13">
        <v>0</v>
      </c>
      <c r="W53" s="13">
        <v>3</v>
      </c>
      <c r="X53" s="13">
        <v>0</v>
      </c>
      <c r="Y53" s="13">
        <v>3</v>
      </c>
      <c r="Z53" s="7">
        <f t="shared" si="4"/>
        <v>12</v>
      </c>
      <c r="AA53" s="13">
        <v>3</v>
      </c>
      <c r="AB53" s="13">
        <v>0</v>
      </c>
      <c r="AC53" s="13">
        <v>3</v>
      </c>
      <c r="AD53" s="13">
        <v>0</v>
      </c>
      <c r="AE53" s="7">
        <f t="shared" si="5"/>
        <v>6</v>
      </c>
      <c r="AF53" s="13">
        <v>5</v>
      </c>
      <c r="AG53" s="7">
        <f t="shared" si="6"/>
        <v>5</v>
      </c>
      <c r="AH53" s="13">
        <v>5</v>
      </c>
      <c r="AI53" s="13">
        <v>5</v>
      </c>
      <c r="AJ53" s="13">
        <v>5</v>
      </c>
      <c r="AK53" s="7">
        <f t="shared" si="17"/>
        <v>15</v>
      </c>
      <c r="AL53" s="8">
        <f t="shared" si="8"/>
        <v>38</v>
      </c>
      <c r="AM53" s="14">
        <v>0</v>
      </c>
      <c r="AN53" s="14">
        <v>0</v>
      </c>
      <c r="AO53" s="14">
        <v>5</v>
      </c>
      <c r="AP53" s="9">
        <f t="shared" si="18"/>
        <v>5</v>
      </c>
      <c r="AQ53" s="14">
        <v>0</v>
      </c>
      <c r="AR53" s="14">
        <v>5</v>
      </c>
      <c r="AS53" s="14">
        <v>5</v>
      </c>
      <c r="AT53" s="9">
        <f t="shared" si="19"/>
        <v>10</v>
      </c>
      <c r="AU53" s="70">
        <f t="shared" si="20"/>
        <v>15</v>
      </c>
      <c r="AV53" s="10">
        <f t="shared" si="12"/>
        <v>129</v>
      </c>
    </row>
    <row r="54" spans="1:51">
      <c r="A54" s="26">
        <v>51</v>
      </c>
      <c r="B54" s="11" t="s">
        <v>1</v>
      </c>
      <c r="C54" s="11" t="s">
        <v>37</v>
      </c>
      <c r="D54" s="11" t="s">
        <v>36</v>
      </c>
      <c r="E54" s="11" t="s">
        <v>35</v>
      </c>
      <c r="F54" s="12">
        <v>11</v>
      </c>
      <c r="G54" s="12">
        <v>7</v>
      </c>
      <c r="H54" s="12">
        <v>9</v>
      </c>
      <c r="I54" s="12">
        <v>0</v>
      </c>
      <c r="J54" s="4">
        <f t="shared" si="13"/>
        <v>27</v>
      </c>
      <c r="K54" s="12">
        <v>4</v>
      </c>
      <c r="L54" s="12">
        <v>0</v>
      </c>
      <c r="M54" s="12">
        <v>4</v>
      </c>
      <c r="N54" s="4">
        <f t="shared" si="14"/>
        <v>8</v>
      </c>
      <c r="O54" s="12">
        <v>12</v>
      </c>
      <c r="P54" s="12">
        <v>20</v>
      </c>
      <c r="Q54" s="12">
        <v>8</v>
      </c>
      <c r="R54" s="4">
        <f t="shared" si="15"/>
        <v>40</v>
      </c>
      <c r="S54" s="5">
        <f t="shared" si="16"/>
        <v>75</v>
      </c>
      <c r="T54" s="13">
        <v>0</v>
      </c>
      <c r="U54" s="13">
        <v>0</v>
      </c>
      <c r="V54" s="13">
        <v>0</v>
      </c>
      <c r="W54" s="13">
        <v>0</v>
      </c>
      <c r="X54" s="13">
        <v>0</v>
      </c>
      <c r="Y54" s="13">
        <v>3</v>
      </c>
      <c r="Z54" s="7">
        <f t="shared" si="4"/>
        <v>3</v>
      </c>
      <c r="AA54" s="13">
        <v>3</v>
      </c>
      <c r="AB54" s="13">
        <v>0</v>
      </c>
      <c r="AC54" s="13">
        <v>3</v>
      </c>
      <c r="AD54" s="13">
        <v>3</v>
      </c>
      <c r="AE54" s="7">
        <f t="shared" si="5"/>
        <v>9</v>
      </c>
      <c r="AF54" s="13">
        <v>10</v>
      </c>
      <c r="AG54" s="7">
        <f t="shared" si="6"/>
        <v>10</v>
      </c>
      <c r="AH54" s="13">
        <v>5</v>
      </c>
      <c r="AI54" s="13">
        <v>5</v>
      </c>
      <c r="AJ54" s="13">
        <v>5</v>
      </c>
      <c r="AK54" s="7">
        <f t="shared" si="17"/>
        <v>15</v>
      </c>
      <c r="AL54" s="8">
        <f t="shared" si="8"/>
        <v>37</v>
      </c>
      <c r="AM54" s="14">
        <v>0</v>
      </c>
      <c r="AN54" s="14">
        <v>0</v>
      </c>
      <c r="AO54" s="14">
        <v>10</v>
      </c>
      <c r="AP54" s="9">
        <f t="shared" si="18"/>
        <v>10</v>
      </c>
      <c r="AQ54" s="14">
        <v>0</v>
      </c>
      <c r="AR54" s="14">
        <v>5</v>
      </c>
      <c r="AS54" s="14">
        <v>0</v>
      </c>
      <c r="AT54" s="9">
        <f t="shared" si="19"/>
        <v>5</v>
      </c>
      <c r="AU54" s="70">
        <f t="shared" si="20"/>
        <v>15</v>
      </c>
      <c r="AV54" s="10">
        <f t="shared" si="12"/>
        <v>127</v>
      </c>
      <c r="AY54" s="27"/>
    </row>
    <row r="55" spans="1:51">
      <c r="A55" s="26">
        <v>52</v>
      </c>
      <c r="B55" s="11" t="s">
        <v>1</v>
      </c>
      <c r="C55" s="11" t="s">
        <v>43</v>
      </c>
      <c r="D55" s="11" t="s">
        <v>36</v>
      </c>
      <c r="E55" s="11" t="s">
        <v>35</v>
      </c>
      <c r="F55" s="12">
        <v>8</v>
      </c>
      <c r="G55" s="12">
        <v>22</v>
      </c>
      <c r="H55" s="12">
        <v>9</v>
      </c>
      <c r="I55" s="12">
        <v>1</v>
      </c>
      <c r="J55" s="4">
        <f t="shared" si="13"/>
        <v>40</v>
      </c>
      <c r="K55" s="12">
        <v>8</v>
      </c>
      <c r="L55" s="12">
        <v>1</v>
      </c>
      <c r="M55" s="12">
        <v>4</v>
      </c>
      <c r="N55" s="4">
        <f t="shared" si="14"/>
        <v>13</v>
      </c>
      <c r="O55" s="12">
        <v>4</v>
      </c>
      <c r="P55" s="12">
        <v>3</v>
      </c>
      <c r="Q55" s="12">
        <v>4</v>
      </c>
      <c r="R55" s="4">
        <f t="shared" si="15"/>
        <v>11</v>
      </c>
      <c r="S55" s="5">
        <f t="shared" si="16"/>
        <v>64</v>
      </c>
      <c r="T55" s="13">
        <v>3</v>
      </c>
      <c r="U55" s="13">
        <v>0</v>
      </c>
      <c r="V55" s="13">
        <v>0</v>
      </c>
      <c r="W55" s="13">
        <v>3</v>
      </c>
      <c r="X55" s="13">
        <v>0</v>
      </c>
      <c r="Y55" s="13">
        <v>0</v>
      </c>
      <c r="Z55" s="7">
        <f t="shared" si="4"/>
        <v>6</v>
      </c>
      <c r="AA55" s="13">
        <v>0</v>
      </c>
      <c r="AB55" s="13">
        <v>0</v>
      </c>
      <c r="AC55" s="13">
        <v>3</v>
      </c>
      <c r="AD55" s="13">
        <v>0</v>
      </c>
      <c r="AE55" s="7">
        <f t="shared" si="5"/>
        <v>3</v>
      </c>
      <c r="AF55" s="13">
        <v>1</v>
      </c>
      <c r="AG55" s="7">
        <f t="shared" si="6"/>
        <v>1</v>
      </c>
      <c r="AH55" s="13">
        <v>1</v>
      </c>
      <c r="AI55" s="13">
        <v>5</v>
      </c>
      <c r="AJ55" s="13">
        <v>3</v>
      </c>
      <c r="AK55" s="7">
        <f t="shared" si="17"/>
        <v>9</v>
      </c>
      <c r="AL55" s="8">
        <f t="shared" si="8"/>
        <v>19</v>
      </c>
      <c r="AM55" s="14">
        <v>0</v>
      </c>
      <c r="AN55" s="14">
        <v>0</v>
      </c>
      <c r="AO55" s="14">
        <v>5</v>
      </c>
      <c r="AP55" s="9">
        <f t="shared" si="18"/>
        <v>5</v>
      </c>
      <c r="AQ55" s="14">
        <v>0</v>
      </c>
      <c r="AR55" s="14">
        <v>5</v>
      </c>
      <c r="AS55" s="14">
        <v>0</v>
      </c>
      <c r="AT55" s="9">
        <f t="shared" si="19"/>
        <v>5</v>
      </c>
      <c r="AU55" s="70">
        <f t="shared" si="20"/>
        <v>10</v>
      </c>
      <c r="AV55" s="10">
        <f t="shared" si="12"/>
        <v>93</v>
      </c>
      <c r="AY55" s="27"/>
    </row>
    <row r="56" spans="1:51">
      <c r="A56" s="26">
        <v>53</v>
      </c>
      <c r="B56" s="11" t="s">
        <v>1</v>
      </c>
      <c r="C56" s="11" t="s">
        <v>43</v>
      </c>
      <c r="D56" s="11" t="s">
        <v>36</v>
      </c>
      <c r="E56" s="11" t="s">
        <v>35</v>
      </c>
      <c r="F56" s="12">
        <v>16</v>
      </c>
      <c r="G56" s="12">
        <v>15</v>
      </c>
      <c r="H56" s="12">
        <v>8</v>
      </c>
      <c r="I56" s="12">
        <v>0</v>
      </c>
      <c r="J56" s="4">
        <f t="shared" si="13"/>
        <v>39</v>
      </c>
      <c r="K56" s="12">
        <v>3</v>
      </c>
      <c r="L56" s="12">
        <v>0</v>
      </c>
      <c r="M56" s="12">
        <v>3</v>
      </c>
      <c r="N56" s="4">
        <f t="shared" si="14"/>
        <v>6</v>
      </c>
      <c r="O56" s="12">
        <v>31</v>
      </c>
      <c r="P56" s="12">
        <v>62</v>
      </c>
      <c r="Q56" s="12">
        <v>11</v>
      </c>
      <c r="R56" s="4">
        <f t="shared" si="15"/>
        <v>104</v>
      </c>
      <c r="S56" s="5">
        <f t="shared" si="16"/>
        <v>149</v>
      </c>
      <c r="T56" s="13">
        <v>3</v>
      </c>
      <c r="U56" s="13">
        <v>0</v>
      </c>
      <c r="V56" s="13">
        <v>3</v>
      </c>
      <c r="W56" s="13">
        <v>3</v>
      </c>
      <c r="X56" s="13">
        <v>0</v>
      </c>
      <c r="Y56" s="13">
        <v>3</v>
      </c>
      <c r="Z56" s="7">
        <f t="shared" si="4"/>
        <v>12</v>
      </c>
      <c r="AA56" s="13">
        <v>0</v>
      </c>
      <c r="AB56" s="13">
        <v>0</v>
      </c>
      <c r="AC56" s="13">
        <v>3</v>
      </c>
      <c r="AD56" s="13">
        <v>3</v>
      </c>
      <c r="AE56" s="7">
        <f t="shared" si="5"/>
        <v>6</v>
      </c>
      <c r="AF56" s="13">
        <v>1</v>
      </c>
      <c r="AG56" s="7">
        <f t="shared" si="6"/>
        <v>1</v>
      </c>
      <c r="AH56" s="13">
        <v>1</v>
      </c>
      <c r="AI56" s="13">
        <v>1</v>
      </c>
      <c r="AJ56" s="13">
        <v>3</v>
      </c>
      <c r="AK56" s="7">
        <f t="shared" si="17"/>
        <v>5</v>
      </c>
      <c r="AL56" s="8">
        <f t="shared" si="8"/>
        <v>24</v>
      </c>
      <c r="AM56" s="14">
        <v>0</v>
      </c>
      <c r="AN56" s="14">
        <v>0</v>
      </c>
      <c r="AO56" s="14">
        <v>5</v>
      </c>
      <c r="AP56" s="9">
        <f t="shared" si="18"/>
        <v>5</v>
      </c>
      <c r="AQ56" s="14">
        <v>0</v>
      </c>
      <c r="AR56" s="14">
        <v>0</v>
      </c>
      <c r="AS56" s="14">
        <v>0</v>
      </c>
      <c r="AT56" s="9">
        <f t="shared" si="19"/>
        <v>0</v>
      </c>
      <c r="AU56" s="70">
        <f t="shared" si="20"/>
        <v>5</v>
      </c>
      <c r="AV56" s="10">
        <f t="shared" si="12"/>
        <v>178</v>
      </c>
      <c r="AY56" s="27"/>
    </row>
    <row r="57" spans="1:51">
      <c r="A57" s="26">
        <v>54</v>
      </c>
      <c r="B57" s="11" t="s">
        <v>1</v>
      </c>
      <c r="C57" s="11" t="s">
        <v>33</v>
      </c>
      <c r="D57" s="11" t="s">
        <v>34</v>
      </c>
      <c r="E57" s="11" t="s">
        <v>35</v>
      </c>
      <c r="F57" s="12">
        <v>0</v>
      </c>
      <c r="G57" s="12">
        <v>0</v>
      </c>
      <c r="H57" s="12">
        <v>0</v>
      </c>
      <c r="I57" s="12">
        <v>0</v>
      </c>
      <c r="J57" s="4">
        <f>SUM(F57:I57)</f>
        <v>0</v>
      </c>
      <c r="K57" s="12">
        <v>4</v>
      </c>
      <c r="L57" s="12">
        <v>0</v>
      </c>
      <c r="M57" s="12">
        <v>2</v>
      </c>
      <c r="N57" s="4">
        <f>SUM(K57:M57)</f>
        <v>6</v>
      </c>
      <c r="O57" s="12">
        <v>5</v>
      </c>
      <c r="P57" s="12">
        <v>8</v>
      </c>
      <c r="Q57" s="12">
        <v>5</v>
      </c>
      <c r="R57" s="4">
        <f>SUM(O57:Q57)</f>
        <v>18</v>
      </c>
      <c r="S57" s="5">
        <f>SUM(J57,N57,R57)</f>
        <v>24</v>
      </c>
      <c r="T57" s="13">
        <v>0</v>
      </c>
      <c r="U57" s="13">
        <v>0</v>
      </c>
      <c r="V57" s="13">
        <v>3</v>
      </c>
      <c r="W57" s="13">
        <v>0</v>
      </c>
      <c r="X57" s="13">
        <v>3</v>
      </c>
      <c r="Y57" s="13">
        <v>0</v>
      </c>
      <c r="Z57" s="7">
        <f t="shared" si="4"/>
        <v>6</v>
      </c>
      <c r="AA57" s="13">
        <v>3</v>
      </c>
      <c r="AB57" s="13">
        <v>0</v>
      </c>
      <c r="AC57" s="13">
        <v>3</v>
      </c>
      <c r="AD57" s="13">
        <v>3</v>
      </c>
      <c r="AE57" s="7">
        <f t="shared" si="5"/>
        <v>9</v>
      </c>
      <c r="AF57" s="13">
        <v>10</v>
      </c>
      <c r="AG57" s="7">
        <f>SUM(AF57:AF57)</f>
        <v>10</v>
      </c>
      <c r="AH57" s="13">
        <v>5</v>
      </c>
      <c r="AI57" s="13">
        <v>5</v>
      </c>
      <c r="AJ57" s="13">
        <v>3</v>
      </c>
      <c r="AK57" s="7">
        <f>SUM(AH57:AJ57)</f>
        <v>13</v>
      </c>
      <c r="AL57" s="8">
        <f t="shared" si="8"/>
        <v>38</v>
      </c>
      <c r="AM57" s="14">
        <v>0</v>
      </c>
      <c r="AN57" s="14">
        <v>0</v>
      </c>
      <c r="AO57" s="14">
        <v>5</v>
      </c>
      <c r="AP57" s="9">
        <f>SUM(AM57:AO57)</f>
        <v>5</v>
      </c>
      <c r="AQ57" s="14">
        <v>0</v>
      </c>
      <c r="AR57" s="14">
        <v>5</v>
      </c>
      <c r="AS57" s="14">
        <v>0</v>
      </c>
      <c r="AT57" s="9">
        <f>SUM(AQ57:AS57)</f>
        <v>5</v>
      </c>
      <c r="AU57" s="70">
        <f>SUM(AP57,AT57)</f>
        <v>10</v>
      </c>
      <c r="AV57" s="10">
        <f t="shared" si="12"/>
        <v>72</v>
      </c>
      <c r="AY57" s="27"/>
    </row>
    <row r="58" spans="1:51">
      <c r="A58" s="26">
        <v>55</v>
      </c>
      <c r="B58" s="11" t="s">
        <v>1</v>
      </c>
      <c r="C58" s="11" t="s">
        <v>33</v>
      </c>
      <c r="D58" s="11" t="s">
        <v>34</v>
      </c>
      <c r="E58" s="11" t="s">
        <v>35</v>
      </c>
      <c r="F58" s="12">
        <v>4</v>
      </c>
      <c r="G58" s="12">
        <v>2</v>
      </c>
      <c r="H58" s="12">
        <v>4</v>
      </c>
      <c r="I58" s="12">
        <v>2</v>
      </c>
      <c r="J58" s="4">
        <f t="shared" ref="J58:J59" si="22">SUM(F58:I58)</f>
        <v>12</v>
      </c>
      <c r="K58" s="12">
        <v>6</v>
      </c>
      <c r="L58" s="12">
        <v>0</v>
      </c>
      <c r="M58" s="12">
        <v>4</v>
      </c>
      <c r="N58" s="4">
        <f t="shared" ref="N58:N59" si="23">SUM(K58:M58)</f>
        <v>10</v>
      </c>
      <c r="O58" s="12">
        <v>3</v>
      </c>
      <c r="P58" s="12">
        <v>4</v>
      </c>
      <c r="Q58" s="12">
        <v>3</v>
      </c>
      <c r="R58" s="4">
        <f t="shared" ref="R58:R59" si="24">SUM(O58:Q58)</f>
        <v>10</v>
      </c>
      <c r="S58" s="5">
        <f t="shared" ref="S58:S59" si="25">SUM(J58,N58,R58)</f>
        <v>32</v>
      </c>
      <c r="T58" s="13">
        <v>3</v>
      </c>
      <c r="U58" s="13">
        <v>0</v>
      </c>
      <c r="V58" s="13">
        <v>3</v>
      </c>
      <c r="W58" s="13">
        <v>3</v>
      </c>
      <c r="X58" s="13">
        <v>0</v>
      </c>
      <c r="Y58" s="13">
        <v>0</v>
      </c>
      <c r="Z58" s="7">
        <f t="shared" si="4"/>
        <v>9</v>
      </c>
      <c r="AA58" s="13">
        <v>0</v>
      </c>
      <c r="AB58" s="13">
        <v>0</v>
      </c>
      <c r="AC58" s="13">
        <v>0</v>
      </c>
      <c r="AD58" s="13">
        <v>0</v>
      </c>
      <c r="AE58" s="7">
        <f t="shared" si="5"/>
        <v>0</v>
      </c>
      <c r="AF58" s="13">
        <v>1</v>
      </c>
      <c r="AG58" s="7">
        <f t="shared" ref="AG58:AG59" si="26">SUM(AF58:AF58)</f>
        <v>1</v>
      </c>
      <c r="AH58" s="13">
        <v>1</v>
      </c>
      <c r="AI58" s="13">
        <v>5</v>
      </c>
      <c r="AJ58" s="13">
        <v>3</v>
      </c>
      <c r="AK58" s="7">
        <f t="shared" ref="AK58:AK59" si="27">SUM(AH58:AJ58)</f>
        <v>9</v>
      </c>
      <c r="AL58" s="8">
        <f t="shared" si="8"/>
        <v>19</v>
      </c>
      <c r="AM58" s="14">
        <v>0</v>
      </c>
      <c r="AN58" s="14">
        <v>0</v>
      </c>
      <c r="AO58" s="14">
        <v>5</v>
      </c>
      <c r="AP58" s="9">
        <f t="shared" ref="AP58:AP59" si="28">SUM(AM58:AO58)</f>
        <v>5</v>
      </c>
      <c r="AQ58" s="14">
        <v>0</v>
      </c>
      <c r="AR58" s="14">
        <v>5</v>
      </c>
      <c r="AS58" s="14">
        <v>0</v>
      </c>
      <c r="AT58" s="9">
        <f t="shared" ref="AT58:AT59" si="29">SUM(AQ58:AS58)</f>
        <v>5</v>
      </c>
      <c r="AU58" s="70">
        <f t="shared" ref="AU58:AU59" si="30">SUM(AP58,AT58)</f>
        <v>10</v>
      </c>
      <c r="AV58" s="10">
        <f t="shared" si="12"/>
        <v>61</v>
      </c>
      <c r="AY58" s="27"/>
    </row>
    <row r="59" spans="1:51">
      <c r="A59" s="26">
        <v>56</v>
      </c>
      <c r="B59" s="11" t="s">
        <v>1</v>
      </c>
      <c r="C59" s="11" t="s">
        <v>33</v>
      </c>
      <c r="D59" s="11" t="s">
        <v>34</v>
      </c>
      <c r="E59" s="11" t="s">
        <v>35</v>
      </c>
      <c r="F59" s="12">
        <v>10</v>
      </c>
      <c r="G59" s="12">
        <v>3</v>
      </c>
      <c r="H59" s="12">
        <v>7</v>
      </c>
      <c r="I59" s="12">
        <v>0</v>
      </c>
      <c r="J59" s="4">
        <f t="shared" si="22"/>
        <v>20</v>
      </c>
      <c r="K59" s="12">
        <v>7</v>
      </c>
      <c r="L59" s="12">
        <v>3</v>
      </c>
      <c r="M59" s="12">
        <v>4</v>
      </c>
      <c r="N59" s="4">
        <f t="shared" si="23"/>
        <v>14</v>
      </c>
      <c r="O59" s="12">
        <v>9</v>
      </c>
      <c r="P59" s="12">
        <v>12</v>
      </c>
      <c r="Q59" s="12">
        <v>6</v>
      </c>
      <c r="R59" s="4">
        <f t="shared" si="24"/>
        <v>27</v>
      </c>
      <c r="S59" s="5">
        <f t="shared" si="25"/>
        <v>61</v>
      </c>
      <c r="T59" s="13">
        <v>3</v>
      </c>
      <c r="U59" s="13">
        <v>0</v>
      </c>
      <c r="V59" s="13">
        <v>0</v>
      </c>
      <c r="W59" s="13">
        <v>3</v>
      </c>
      <c r="X59" s="13">
        <v>0</v>
      </c>
      <c r="Y59" s="13">
        <v>0</v>
      </c>
      <c r="Z59" s="7">
        <f t="shared" si="4"/>
        <v>6</v>
      </c>
      <c r="AA59" s="13">
        <v>3</v>
      </c>
      <c r="AB59" s="13">
        <v>0</v>
      </c>
      <c r="AC59" s="13">
        <v>3</v>
      </c>
      <c r="AD59" s="13">
        <v>0</v>
      </c>
      <c r="AE59" s="7">
        <f t="shared" si="5"/>
        <v>6</v>
      </c>
      <c r="AF59" s="13">
        <v>1</v>
      </c>
      <c r="AG59" s="7">
        <f t="shared" si="26"/>
        <v>1</v>
      </c>
      <c r="AH59" s="13">
        <v>5</v>
      </c>
      <c r="AI59" s="13">
        <v>5</v>
      </c>
      <c r="AJ59" s="13">
        <v>3</v>
      </c>
      <c r="AK59" s="7">
        <f t="shared" si="27"/>
        <v>13</v>
      </c>
      <c r="AL59" s="8">
        <f t="shared" si="8"/>
        <v>26</v>
      </c>
      <c r="AM59" s="14">
        <v>5</v>
      </c>
      <c r="AN59" s="14">
        <v>0</v>
      </c>
      <c r="AO59" s="14">
        <v>5</v>
      </c>
      <c r="AP59" s="9">
        <f t="shared" si="28"/>
        <v>10</v>
      </c>
      <c r="AQ59" s="14">
        <v>0</v>
      </c>
      <c r="AR59" s="14">
        <v>5</v>
      </c>
      <c r="AS59" s="14">
        <v>0</v>
      </c>
      <c r="AT59" s="9">
        <f t="shared" si="29"/>
        <v>5</v>
      </c>
      <c r="AU59" s="70">
        <f t="shared" si="30"/>
        <v>15</v>
      </c>
      <c r="AV59" s="10">
        <f t="shared" si="12"/>
        <v>102</v>
      </c>
      <c r="AY59" s="27"/>
    </row>
    <row r="60" spans="1:51">
      <c r="A60" s="26">
        <v>57</v>
      </c>
      <c r="B60" s="11" t="s">
        <v>1</v>
      </c>
      <c r="C60" s="11" t="s">
        <v>33</v>
      </c>
      <c r="D60" s="11" t="s">
        <v>34</v>
      </c>
      <c r="E60" s="11" t="s">
        <v>35</v>
      </c>
      <c r="F60" s="12">
        <v>3</v>
      </c>
      <c r="G60" s="12">
        <v>1</v>
      </c>
      <c r="H60" s="12">
        <v>3</v>
      </c>
      <c r="I60" s="12">
        <v>0</v>
      </c>
      <c r="J60" s="4">
        <f t="shared" ref="J60:J123" si="31">SUM(F60:I60)</f>
        <v>7</v>
      </c>
      <c r="K60" s="12">
        <v>4</v>
      </c>
      <c r="L60" s="12">
        <v>3</v>
      </c>
      <c r="M60" s="12">
        <v>4</v>
      </c>
      <c r="N60" s="4">
        <f t="shared" ref="N60:N123" si="32">SUM(K60:M60)</f>
        <v>11</v>
      </c>
      <c r="O60" s="12">
        <v>0</v>
      </c>
      <c r="P60" s="12">
        <v>0</v>
      </c>
      <c r="Q60" s="12">
        <v>0</v>
      </c>
      <c r="R60" s="4">
        <f t="shared" ref="R60:R123" si="33">SUM(O60:Q60)</f>
        <v>0</v>
      </c>
      <c r="S60" s="5">
        <f t="shared" ref="S60:S123" si="34">SUM(J60,N60,R60)</f>
        <v>18</v>
      </c>
      <c r="T60" s="13">
        <v>3</v>
      </c>
      <c r="U60" s="13">
        <v>3</v>
      </c>
      <c r="V60" s="13">
        <v>3</v>
      </c>
      <c r="W60" s="13">
        <v>0</v>
      </c>
      <c r="X60" s="13">
        <v>0</v>
      </c>
      <c r="Y60" s="13">
        <v>0</v>
      </c>
      <c r="Z60" s="7">
        <f t="shared" si="4"/>
        <v>9</v>
      </c>
      <c r="AA60" s="13">
        <v>3</v>
      </c>
      <c r="AB60" s="13">
        <v>0</v>
      </c>
      <c r="AC60" s="13">
        <v>0</v>
      </c>
      <c r="AD60" s="13">
        <v>0</v>
      </c>
      <c r="AE60" s="7">
        <f t="shared" si="5"/>
        <v>3</v>
      </c>
      <c r="AF60" s="13">
        <v>0</v>
      </c>
      <c r="AG60" s="7">
        <f t="shared" ref="AG60:AG123" si="35">SUM(AF60:AF60)</f>
        <v>0</v>
      </c>
      <c r="AH60" s="13">
        <v>1</v>
      </c>
      <c r="AI60" s="13">
        <v>1</v>
      </c>
      <c r="AJ60" s="13">
        <v>1</v>
      </c>
      <c r="AK60" s="7">
        <f t="shared" ref="AK60:AK123" si="36">SUM(AH60:AJ60)</f>
        <v>3</v>
      </c>
      <c r="AL60" s="8">
        <f t="shared" si="8"/>
        <v>15</v>
      </c>
      <c r="AM60" s="14">
        <v>5</v>
      </c>
      <c r="AN60" s="14">
        <v>0</v>
      </c>
      <c r="AO60" s="14">
        <v>5</v>
      </c>
      <c r="AP60" s="9">
        <f t="shared" ref="AP60:AP123" si="37">SUM(AM60:AO60)</f>
        <v>10</v>
      </c>
      <c r="AQ60" s="14">
        <v>0</v>
      </c>
      <c r="AR60" s="14">
        <v>5</v>
      </c>
      <c r="AS60" s="14">
        <v>0</v>
      </c>
      <c r="AT60" s="9">
        <f t="shared" ref="AT60:AT123" si="38">SUM(AQ60:AS60)</f>
        <v>5</v>
      </c>
      <c r="AU60" s="70">
        <f t="shared" ref="AU60:AU123" si="39">SUM(AP60,AT60)</f>
        <v>15</v>
      </c>
      <c r="AV60" s="10">
        <f t="shared" si="12"/>
        <v>48</v>
      </c>
      <c r="AY60" s="27"/>
    </row>
    <row r="61" spans="1:51">
      <c r="A61" s="26">
        <v>58</v>
      </c>
      <c r="B61" s="11" t="s">
        <v>1</v>
      </c>
      <c r="C61" s="11" t="s">
        <v>33</v>
      </c>
      <c r="D61" s="11" t="s">
        <v>34</v>
      </c>
      <c r="E61" s="11" t="s">
        <v>35</v>
      </c>
      <c r="F61" s="12">
        <v>16</v>
      </c>
      <c r="G61" s="12">
        <v>7</v>
      </c>
      <c r="H61" s="12">
        <v>11</v>
      </c>
      <c r="I61" s="12">
        <v>0</v>
      </c>
      <c r="J61" s="4">
        <f t="shared" si="31"/>
        <v>34</v>
      </c>
      <c r="K61" s="12">
        <v>6</v>
      </c>
      <c r="L61" s="12">
        <v>0</v>
      </c>
      <c r="M61" s="12">
        <v>4</v>
      </c>
      <c r="N61" s="4">
        <f t="shared" si="32"/>
        <v>10</v>
      </c>
      <c r="O61" s="12">
        <v>4</v>
      </c>
      <c r="P61" s="12">
        <v>5</v>
      </c>
      <c r="Q61" s="12">
        <v>2</v>
      </c>
      <c r="R61" s="4">
        <f t="shared" si="33"/>
        <v>11</v>
      </c>
      <c r="S61" s="5">
        <f t="shared" si="34"/>
        <v>55</v>
      </c>
      <c r="T61" s="13">
        <v>3</v>
      </c>
      <c r="U61" s="13">
        <v>0</v>
      </c>
      <c r="V61" s="13">
        <v>0</v>
      </c>
      <c r="W61" s="13">
        <v>3</v>
      </c>
      <c r="X61" s="13">
        <v>0</v>
      </c>
      <c r="Y61" s="13">
        <v>0</v>
      </c>
      <c r="Z61" s="7">
        <f t="shared" si="4"/>
        <v>6</v>
      </c>
      <c r="AA61" s="13">
        <v>3</v>
      </c>
      <c r="AB61" s="13">
        <v>0</v>
      </c>
      <c r="AC61" s="13">
        <v>0</v>
      </c>
      <c r="AD61" s="13">
        <v>3</v>
      </c>
      <c r="AE61" s="7">
        <f t="shared" si="5"/>
        <v>6</v>
      </c>
      <c r="AF61" s="13">
        <v>1</v>
      </c>
      <c r="AG61" s="7">
        <f t="shared" si="35"/>
        <v>1</v>
      </c>
      <c r="AH61" s="13">
        <v>1</v>
      </c>
      <c r="AI61" s="13">
        <v>0</v>
      </c>
      <c r="AJ61" s="13">
        <v>5</v>
      </c>
      <c r="AK61" s="7">
        <f t="shared" si="36"/>
        <v>6</v>
      </c>
      <c r="AL61" s="8">
        <f t="shared" si="8"/>
        <v>19</v>
      </c>
      <c r="AM61" s="14">
        <v>5</v>
      </c>
      <c r="AN61" s="14">
        <v>0</v>
      </c>
      <c r="AO61" s="14">
        <v>0</v>
      </c>
      <c r="AP61" s="9">
        <f t="shared" si="37"/>
        <v>5</v>
      </c>
      <c r="AQ61" s="14">
        <v>0</v>
      </c>
      <c r="AR61" s="14">
        <v>5</v>
      </c>
      <c r="AS61" s="14">
        <v>0</v>
      </c>
      <c r="AT61" s="9">
        <f t="shared" si="38"/>
        <v>5</v>
      </c>
      <c r="AU61" s="70">
        <f t="shared" si="39"/>
        <v>10</v>
      </c>
      <c r="AV61" s="10">
        <f t="shared" si="12"/>
        <v>84</v>
      </c>
      <c r="AY61" s="27"/>
    </row>
    <row r="62" spans="1:51">
      <c r="A62" s="26">
        <v>59</v>
      </c>
      <c r="B62" s="11" t="s">
        <v>1</v>
      </c>
      <c r="C62" s="11" t="s">
        <v>33</v>
      </c>
      <c r="D62" s="11" t="s">
        <v>34</v>
      </c>
      <c r="E62" s="11" t="s">
        <v>35</v>
      </c>
      <c r="F62" s="12">
        <v>7</v>
      </c>
      <c r="G62" s="12">
        <v>2</v>
      </c>
      <c r="H62" s="12">
        <v>7</v>
      </c>
      <c r="I62" s="12">
        <v>0</v>
      </c>
      <c r="J62" s="4">
        <f t="shared" si="31"/>
        <v>16</v>
      </c>
      <c r="K62" s="12">
        <v>5</v>
      </c>
      <c r="L62" s="12">
        <v>0</v>
      </c>
      <c r="M62" s="12">
        <v>3</v>
      </c>
      <c r="N62" s="4">
        <f t="shared" si="32"/>
        <v>8</v>
      </c>
      <c r="O62" s="12">
        <v>4</v>
      </c>
      <c r="P62" s="12">
        <v>7</v>
      </c>
      <c r="Q62" s="12">
        <v>4</v>
      </c>
      <c r="R62" s="4">
        <f t="shared" si="33"/>
        <v>15</v>
      </c>
      <c r="S62" s="5">
        <f t="shared" si="34"/>
        <v>39</v>
      </c>
      <c r="T62" s="13">
        <v>3</v>
      </c>
      <c r="U62" s="13">
        <v>0</v>
      </c>
      <c r="V62" s="13">
        <v>0</v>
      </c>
      <c r="W62" s="13">
        <v>0</v>
      </c>
      <c r="X62" s="13">
        <v>0</v>
      </c>
      <c r="Y62" s="13">
        <v>3</v>
      </c>
      <c r="Z62" s="7">
        <f>SUM(T63:Y63)</f>
        <v>9</v>
      </c>
      <c r="AA62" s="13">
        <v>3</v>
      </c>
      <c r="AB62" s="13">
        <v>0</v>
      </c>
      <c r="AC62" s="13">
        <v>3</v>
      </c>
      <c r="AD62" s="13">
        <v>0</v>
      </c>
      <c r="AE62" s="7">
        <f t="shared" si="5"/>
        <v>6</v>
      </c>
      <c r="AF62" s="13">
        <v>1</v>
      </c>
      <c r="AG62" s="7">
        <f t="shared" si="35"/>
        <v>1</v>
      </c>
      <c r="AH62" s="13">
        <v>3</v>
      </c>
      <c r="AI62" s="13">
        <v>1</v>
      </c>
      <c r="AJ62" s="13">
        <v>1</v>
      </c>
      <c r="AK62" s="7">
        <f t="shared" si="36"/>
        <v>5</v>
      </c>
      <c r="AL62" s="8">
        <f t="shared" si="8"/>
        <v>21</v>
      </c>
      <c r="AM62" s="14">
        <v>0</v>
      </c>
      <c r="AN62" s="14">
        <v>0</v>
      </c>
      <c r="AO62" s="14">
        <v>5</v>
      </c>
      <c r="AP62" s="9">
        <f t="shared" si="37"/>
        <v>5</v>
      </c>
      <c r="AQ62" s="14">
        <v>0</v>
      </c>
      <c r="AR62" s="14">
        <v>5</v>
      </c>
      <c r="AS62" s="14">
        <v>0</v>
      </c>
      <c r="AT62" s="9">
        <f t="shared" si="38"/>
        <v>5</v>
      </c>
      <c r="AU62" s="70">
        <f t="shared" si="39"/>
        <v>10</v>
      </c>
      <c r="AV62" s="10">
        <f t="shared" si="12"/>
        <v>70</v>
      </c>
      <c r="AY62" s="27"/>
    </row>
    <row r="63" spans="1:51">
      <c r="A63" s="26">
        <v>60</v>
      </c>
      <c r="B63" s="11" t="s">
        <v>1</v>
      </c>
      <c r="C63" s="11" t="s">
        <v>33</v>
      </c>
      <c r="D63" s="11" t="s">
        <v>34</v>
      </c>
      <c r="E63" s="11" t="s">
        <v>35</v>
      </c>
      <c r="F63" s="12">
        <v>11</v>
      </c>
      <c r="G63" s="12">
        <v>1</v>
      </c>
      <c r="H63" s="12">
        <v>8</v>
      </c>
      <c r="I63" s="12">
        <v>0</v>
      </c>
      <c r="J63" s="4">
        <f t="shared" si="31"/>
        <v>20</v>
      </c>
      <c r="K63" s="12">
        <v>3</v>
      </c>
      <c r="L63" s="12">
        <v>0</v>
      </c>
      <c r="M63" s="12">
        <v>2</v>
      </c>
      <c r="N63" s="4">
        <f t="shared" si="32"/>
        <v>5</v>
      </c>
      <c r="O63" s="12">
        <v>2</v>
      </c>
      <c r="P63" s="12">
        <v>2</v>
      </c>
      <c r="Q63" s="12">
        <v>2</v>
      </c>
      <c r="R63" s="4">
        <f t="shared" si="33"/>
        <v>6</v>
      </c>
      <c r="S63" s="5">
        <f t="shared" si="34"/>
        <v>31</v>
      </c>
      <c r="T63" s="13">
        <v>3</v>
      </c>
      <c r="U63" s="13">
        <v>0</v>
      </c>
      <c r="V63" s="13">
        <v>0</v>
      </c>
      <c r="W63" s="13">
        <v>3</v>
      </c>
      <c r="X63" s="13">
        <v>0</v>
      </c>
      <c r="Y63" s="13">
        <v>3</v>
      </c>
      <c r="Z63" s="7">
        <f t="shared" si="4"/>
        <v>9</v>
      </c>
      <c r="AA63" s="13">
        <v>3</v>
      </c>
      <c r="AB63" s="13">
        <v>3</v>
      </c>
      <c r="AC63" s="13">
        <v>3</v>
      </c>
      <c r="AD63" s="13">
        <v>3</v>
      </c>
      <c r="AE63" s="7">
        <f t="shared" si="5"/>
        <v>12</v>
      </c>
      <c r="AF63" s="13">
        <v>1</v>
      </c>
      <c r="AG63" s="7">
        <f t="shared" si="35"/>
        <v>1</v>
      </c>
      <c r="AH63" s="13">
        <v>5</v>
      </c>
      <c r="AI63" s="13">
        <v>5</v>
      </c>
      <c r="AJ63" s="13">
        <v>5</v>
      </c>
      <c r="AK63" s="7">
        <f t="shared" si="36"/>
        <v>15</v>
      </c>
      <c r="AL63" s="8">
        <f t="shared" si="8"/>
        <v>37</v>
      </c>
      <c r="AM63" s="14">
        <v>0</v>
      </c>
      <c r="AN63" s="14">
        <v>0</v>
      </c>
      <c r="AO63" s="14">
        <v>5</v>
      </c>
      <c r="AP63" s="9">
        <f t="shared" si="37"/>
        <v>5</v>
      </c>
      <c r="AQ63" s="14">
        <v>0</v>
      </c>
      <c r="AR63" s="14">
        <v>5</v>
      </c>
      <c r="AS63" s="14">
        <v>0</v>
      </c>
      <c r="AT63" s="9">
        <f t="shared" si="38"/>
        <v>5</v>
      </c>
      <c r="AU63" s="70">
        <f t="shared" si="39"/>
        <v>10</v>
      </c>
      <c r="AV63" s="10">
        <f t="shared" si="12"/>
        <v>78</v>
      </c>
      <c r="AY63" s="27"/>
    </row>
    <row r="64" spans="1:51">
      <c r="A64" s="26">
        <v>61</v>
      </c>
      <c r="B64" s="11" t="s">
        <v>1</v>
      </c>
      <c r="C64" s="11" t="s">
        <v>37</v>
      </c>
      <c r="D64" s="11" t="s">
        <v>34</v>
      </c>
      <c r="E64" s="11" t="s">
        <v>35</v>
      </c>
      <c r="F64" s="12">
        <v>0</v>
      </c>
      <c r="G64" s="12">
        <v>0</v>
      </c>
      <c r="H64" s="12">
        <v>0</v>
      </c>
      <c r="I64" s="12">
        <v>0</v>
      </c>
      <c r="J64" s="4">
        <f t="shared" si="31"/>
        <v>0</v>
      </c>
      <c r="K64" s="12">
        <v>9</v>
      </c>
      <c r="L64" s="12">
        <v>3</v>
      </c>
      <c r="M64" s="12">
        <v>5</v>
      </c>
      <c r="N64" s="4">
        <f t="shared" si="32"/>
        <v>17</v>
      </c>
      <c r="O64" s="12">
        <v>4</v>
      </c>
      <c r="P64" s="12">
        <v>7</v>
      </c>
      <c r="Q64" s="12">
        <v>7</v>
      </c>
      <c r="R64" s="4">
        <f t="shared" si="33"/>
        <v>18</v>
      </c>
      <c r="S64" s="5">
        <f t="shared" si="34"/>
        <v>35</v>
      </c>
      <c r="T64" s="13">
        <v>3</v>
      </c>
      <c r="U64" s="13">
        <v>0</v>
      </c>
      <c r="V64" s="13">
        <v>3</v>
      </c>
      <c r="W64" s="13">
        <v>0</v>
      </c>
      <c r="X64" s="13">
        <v>3</v>
      </c>
      <c r="Y64" s="13">
        <v>3</v>
      </c>
      <c r="Z64" s="7">
        <f t="shared" si="4"/>
        <v>12</v>
      </c>
      <c r="AA64" s="13">
        <v>3</v>
      </c>
      <c r="AB64" s="13">
        <v>0</v>
      </c>
      <c r="AC64" s="13">
        <v>3</v>
      </c>
      <c r="AD64" s="13">
        <v>3</v>
      </c>
      <c r="AE64" s="7">
        <f t="shared" si="5"/>
        <v>9</v>
      </c>
      <c r="AF64" s="13">
        <v>10</v>
      </c>
      <c r="AG64" s="7">
        <f t="shared" si="35"/>
        <v>10</v>
      </c>
      <c r="AH64" s="13">
        <v>0</v>
      </c>
      <c r="AI64" s="13">
        <v>0</v>
      </c>
      <c r="AJ64" s="13">
        <v>3</v>
      </c>
      <c r="AK64" s="7">
        <f t="shared" si="36"/>
        <v>3</v>
      </c>
      <c r="AL64" s="8">
        <f t="shared" si="8"/>
        <v>34</v>
      </c>
      <c r="AM64" s="14">
        <v>5</v>
      </c>
      <c r="AN64" s="14">
        <v>0</v>
      </c>
      <c r="AO64" s="14">
        <v>5</v>
      </c>
      <c r="AP64" s="9">
        <f t="shared" si="37"/>
        <v>10</v>
      </c>
      <c r="AQ64" s="14">
        <v>0</v>
      </c>
      <c r="AR64" s="14">
        <v>5</v>
      </c>
      <c r="AS64" s="14">
        <v>0</v>
      </c>
      <c r="AT64" s="9">
        <f t="shared" si="38"/>
        <v>5</v>
      </c>
      <c r="AU64" s="70">
        <f t="shared" si="39"/>
        <v>15</v>
      </c>
      <c r="AV64" s="10">
        <f t="shared" si="12"/>
        <v>84</v>
      </c>
      <c r="AY64" s="27"/>
    </row>
    <row r="65" spans="1:51">
      <c r="A65" s="26">
        <v>62</v>
      </c>
      <c r="B65" s="11" t="s">
        <v>1</v>
      </c>
      <c r="C65" s="11" t="s">
        <v>37</v>
      </c>
      <c r="D65" s="11" t="s">
        <v>34</v>
      </c>
      <c r="E65" s="11" t="s">
        <v>35</v>
      </c>
      <c r="F65" s="12">
        <v>16</v>
      </c>
      <c r="G65" s="12">
        <v>4</v>
      </c>
      <c r="H65" s="12">
        <v>9</v>
      </c>
      <c r="I65" s="12">
        <v>1</v>
      </c>
      <c r="J65" s="4">
        <f t="shared" si="31"/>
        <v>30</v>
      </c>
      <c r="K65" s="12">
        <v>4</v>
      </c>
      <c r="L65" s="12">
        <v>3</v>
      </c>
      <c r="M65" s="12">
        <v>4</v>
      </c>
      <c r="N65" s="4">
        <f t="shared" si="32"/>
        <v>11</v>
      </c>
      <c r="O65" s="12">
        <v>6</v>
      </c>
      <c r="P65" s="12">
        <v>18</v>
      </c>
      <c r="Q65" s="12">
        <v>5</v>
      </c>
      <c r="R65" s="4">
        <f t="shared" si="33"/>
        <v>29</v>
      </c>
      <c r="S65" s="5">
        <f t="shared" si="34"/>
        <v>70</v>
      </c>
      <c r="T65" s="13">
        <v>3</v>
      </c>
      <c r="U65" s="13">
        <v>3</v>
      </c>
      <c r="V65" s="13">
        <v>3</v>
      </c>
      <c r="W65" s="13">
        <v>0</v>
      </c>
      <c r="X65" s="13">
        <v>0</v>
      </c>
      <c r="Y65" s="13">
        <v>0</v>
      </c>
      <c r="Z65" s="7">
        <f t="shared" si="4"/>
        <v>9</v>
      </c>
      <c r="AA65" s="13">
        <v>3</v>
      </c>
      <c r="AB65" s="13">
        <v>3</v>
      </c>
      <c r="AC65" s="13">
        <v>3</v>
      </c>
      <c r="AD65" s="13">
        <v>3</v>
      </c>
      <c r="AE65" s="7">
        <f t="shared" si="5"/>
        <v>12</v>
      </c>
      <c r="AF65" s="13">
        <v>1</v>
      </c>
      <c r="AG65" s="7">
        <f t="shared" si="35"/>
        <v>1</v>
      </c>
      <c r="AH65" s="13">
        <v>5</v>
      </c>
      <c r="AI65" s="13">
        <v>5</v>
      </c>
      <c r="AJ65" s="13">
        <v>5</v>
      </c>
      <c r="AK65" s="7">
        <f t="shared" si="36"/>
        <v>15</v>
      </c>
      <c r="AL65" s="8">
        <f t="shared" si="8"/>
        <v>37</v>
      </c>
      <c r="AM65" s="14">
        <v>5</v>
      </c>
      <c r="AN65" s="14">
        <v>0</v>
      </c>
      <c r="AO65" s="14">
        <v>5</v>
      </c>
      <c r="AP65" s="9">
        <f t="shared" si="37"/>
        <v>10</v>
      </c>
      <c r="AQ65" s="14">
        <v>0</v>
      </c>
      <c r="AR65" s="14">
        <v>5</v>
      </c>
      <c r="AS65" s="14">
        <v>5</v>
      </c>
      <c r="AT65" s="9">
        <f t="shared" si="38"/>
        <v>10</v>
      </c>
      <c r="AU65" s="70">
        <f t="shared" si="39"/>
        <v>20</v>
      </c>
      <c r="AV65" s="10">
        <f t="shared" si="12"/>
        <v>127</v>
      </c>
      <c r="AY65" s="27"/>
    </row>
    <row r="66" spans="1:51">
      <c r="A66" s="26">
        <v>63</v>
      </c>
      <c r="B66" s="11" t="s">
        <v>1</v>
      </c>
      <c r="C66" s="11" t="s">
        <v>37</v>
      </c>
      <c r="D66" s="11" t="s">
        <v>34</v>
      </c>
      <c r="E66" s="11" t="s">
        <v>35</v>
      </c>
      <c r="F66" s="12">
        <v>4</v>
      </c>
      <c r="G66" s="12">
        <v>3</v>
      </c>
      <c r="H66" s="12">
        <v>4</v>
      </c>
      <c r="I66" s="12">
        <v>4</v>
      </c>
      <c r="J66" s="4">
        <f t="shared" si="31"/>
        <v>15</v>
      </c>
      <c r="K66" s="12">
        <v>8</v>
      </c>
      <c r="L66" s="12">
        <v>0</v>
      </c>
      <c r="M66" s="12">
        <v>5</v>
      </c>
      <c r="N66" s="4">
        <f t="shared" si="32"/>
        <v>13</v>
      </c>
      <c r="O66" s="12">
        <v>7</v>
      </c>
      <c r="P66" s="12">
        <v>13</v>
      </c>
      <c r="Q66" s="12">
        <v>6</v>
      </c>
      <c r="R66" s="4">
        <f t="shared" si="33"/>
        <v>26</v>
      </c>
      <c r="S66" s="5">
        <f t="shared" si="34"/>
        <v>54</v>
      </c>
      <c r="T66" s="13">
        <v>3</v>
      </c>
      <c r="U66" s="13">
        <v>0</v>
      </c>
      <c r="V66" s="13">
        <v>3</v>
      </c>
      <c r="W66" s="13">
        <v>0</v>
      </c>
      <c r="X66" s="13">
        <v>0</v>
      </c>
      <c r="Y66" s="13">
        <v>3</v>
      </c>
      <c r="Z66" s="7">
        <f t="shared" si="4"/>
        <v>9</v>
      </c>
      <c r="AA66" s="13">
        <v>0</v>
      </c>
      <c r="AB66" s="13">
        <v>0</v>
      </c>
      <c r="AC66" s="13">
        <v>3</v>
      </c>
      <c r="AD66" s="13">
        <v>3</v>
      </c>
      <c r="AE66" s="7">
        <f t="shared" si="5"/>
        <v>6</v>
      </c>
      <c r="AF66" s="13">
        <v>10</v>
      </c>
      <c r="AG66" s="7">
        <f t="shared" si="35"/>
        <v>10</v>
      </c>
      <c r="AH66" s="13">
        <v>5</v>
      </c>
      <c r="AI66" s="13">
        <v>5</v>
      </c>
      <c r="AJ66" s="13">
        <v>3</v>
      </c>
      <c r="AK66" s="7">
        <f t="shared" si="36"/>
        <v>13</v>
      </c>
      <c r="AL66" s="8">
        <f t="shared" si="8"/>
        <v>38</v>
      </c>
      <c r="AM66" s="14">
        <v>0</v>
      </c>
      <c r="AN66" s="14">
        <v>0</v>
      </c>
      <c r="AO66" s="14">
        <v>5</v>
      </c>
      <c r="AP66" s="9">
        <f t="shared" si="37"/>
        <v>5</v>
      </c>
      <c r="AQ66" s="14">
        <v>0</v>
      </c>
      <c r="AR66" s="14">
        <v>5</v>
      </c>
      <c r="AS66" s="14">
        <v>0</v>
      </c>
      <c r="AT66" s="9">
        <f t="shared" si="38"/>
        <v>5</v>
      </c>
      <c r="AU66" s="70">
        <f t="shared" si="39"/>
        <v>10</v>
      </c>
      <c r="AV66" s="10">
        <f t="shared" si="12"/>
        <v>102</v>
      </c>
      <c r="AY66" s="27"/>
    </row>
    <row r="67" spans="1:51">
      <c r="A67" s="26">
        <v>64</v>
      </c>
      <c r="B67" s="11" t="s">
        <v>1</v>
      </c>
      <c r="C67" s="11" t="s">
        <v>37</v>
      </c>
      <c r="D67" s="11" t="s">
        <v>34</v>
      </c>
      <c r="E67" s="11" t="s">
        <v>35</v>
      </c>
      <c r="F67" s="12">
        <v>9</v>
      </c>
      <c r="G67" s="12">
        <v>10</v>
      </c>
      <c r="H67" s="12">
        <v>8</v>
      </c>
      <c r="I67" s="12">
        <v>9</v>
      </c>
      <c r="J67" s="4">
        <f t="shared" si="31"/>
        <v>36</v>
      </c>
      <c r="K67" s="12">
        <v>6</v>
      </c>
      <c r="L67" s="12">
        <v>0</v>
      </c>
      <c r="M67" s="12">
        <v>4</v>
      </c>
      <c r="N67" s="4">
        <f t="shared" si="32"/>
        <v>10</v>
      </c>
      <c r="O67" s="12">
        <v>5</v>
      </c>
      <c r="P67" s="12">
        <v>5</v>
      </c>
      <c r="Q67" s="12">
        <v>4</v>
      </c>
      <c r="R67" s="4">
        <f t="shared" si="33"/>
        <v>14</v>
      </c>
      <c r="S67" s="5">
        <f t="shared" si="34"/>
        <v>60</v>
      </c>
      <c r="T67" s="13">
        <v>3</v>
      </c>
      <c r="U67" s="13">
        <v>3</v>
      </c>
      <c r="V67" s="13">
        <v>3</v>
      </c>
      <c r="W67" s="13">
        <v>0</v>
      </c>
      <c r="X67" s="13">
        <v>0</v>
      </c>
      <c r="Y67" s="13">
        <v>3</v>
      </c>
      <c r="Z67" s="7">
        <f t="shared" si="4"/>
        <v>12</v>
      </c>
      <c r="AA67" s="13">
        <v>3</v>
      </c>
      <c r="AB67" s="13">
        <v>0</v>
      </c>
      <c r="AC67" s="13">
        <v>3</v>
      </c>
      <c r="AD67" s="13">
        <v>3</v>
      </c>
      <c r="AE67" s="7">
        <f t="shared" si="5"/>
        <v>9</v>
      </c>
      <c r="AF67" s="13">
        <v>1</v>
      </c>
      <c r="AG67" s="7">
        <f t="shared" si="35"/>
        <v>1</v>
      </c>
      <c r="AH67" s="13">
        <v>3</v>
      </c>
      <c r="AI67" s="13">
        <v>1</v>
      </c>
      <c r="AJ67" s="13">
        <v>3</v>
      </c>
      <c r="AK67" s="7">
        <f t="shared" si="36"/>
        <v>7</v>
      </c>
      <c r="AL67" s="8">
        <f t="shared" si="8"/>
        <v>29</v>
      </c>
      <c r="AM67" s="14">
        <v>0</v>
      </c>
      <c r="AN67" s="14">
        <v>0</v>
      </c>
      <c r="AO67" s="14">
        <v>5</v>
      </c>
      <c r="AP67" s="9">
        <f t="shared" si="37"/>
        <v>5</v>
      </c>
      <c r="AQ67" s="14">
        <v>0</v>
      </c>
      <c r="AR67" s="14">
        <v>5</v>
      </c>
      <c r="AS67" s="14">
        <v>0</v>
      </c>
      <c r="AT67" s="9">
        <f t="shared" si="38"/>
        <v>5</v>
      </c>
      <c r="AU67" s="70">
        <f t="shared" si="39"/>
        <v>10</v>
      </c>
      <c r="AV67" s="10">
        <f t="shared" si="12"/>
        <v>99</v>
      </c>
    </row>
    <row r="68" spans="1:51">
      <c r="A68" s="26">
        <v>65</v>
      </c>
      <c r="B68" s="11" t="s">
        <v>1</v>
      </c>
      <c r="C68" s="11" t="s">
        <v>37</v>
      </c>
      <c r="D68" s="11" t="s">
        <v>34</v>
      </c>
      <c r="E68" s="11" t="s">
        <v>38</v>
      </c>
      <c r="F68" s="12">
        <v>5</v>
      </c>
      <c r="G68" s="12">
        <v>1</v>
      </c>
      <c r="H68" s="12">
        <v>5</v>
      </c>
      <c r="I68" s="12">
        <v>0</v>
      </c>
      <c r="J68" s="4">
        <f t="shared" si="31"/>
        <v>11</v>
      </c>
      <c r="K68" s="12">
        <v>2</v>
      </c>
      <c r="L68" s="12">
        <v>0</v>
      </c>
      <c r="M68" s="12">
        <v>2</v>
      </c>
      <c r="N68" s="4">
        <f t="shared" si="32"/>
        <v>4</v>
      </c>
      <c r="O68" s="12">
        <v>4</v>
      </c>
      <c r="P68" s="12">
        <v>7</v>
      </c>
      <c r="Q68" s="12">
        <v>2</v>
      </c>
      <c r="R68" s="4">
        <f t="shared" si="33"/>
        <v>13</v>
      </c>
      <c r="S68" s="5">
        <f t="shared" si="34"/>
        <v>28</v>
      </c>
      <c r="T68" s="13">
        <v>3</v>
      </c>
      <c r="U68" s="13">
        <v>0</v>
      </c>
      <c r="V68" s="13">
        <v>3</v>
      </c>
      <c r="W68" s="13">
        <v>0</v>
      </c>
      <c r="X68" s="13">
        <v>0</v>
      </c>
      <c r="Y68" s="13">
        <v>0</v>
      </c>
      <c r="Z68" s="7">
        <f t="shared" ref="Z68:Z131" si="40">SUM(T68:Y68)</f>
        <v>6</v>
      </c>
      <c r="AA68" s="13">
        <v>0</v>
      </c>
      <c r="AB68" s="13">
        <v>0</v>
      </c>
      <c r="AC68" s="13">
        <v>3</v>
      </c>
      <c r="AD68" s="13">
        <v>0</v>
      </c>
      <c r="AE68" s="7">
        <f t="shared" ref="AE68:AE131" si="41">SUM(AA68:AD68)</f>
        <v>3</v>
      </c>
      <c r="AF68" s="13">
        <v>5</v>
      </c>
      <c r="AG68" s="7">
        <f t="shared" si="35"/>
        <v>5</v>
      </c>
      <c r="AH68" s="13">
        <v>5</v>
      </c>
      <c r="AI68" s="13">
        <v>3</v>
      </c>
      <c r="AJ68" s="13">
        <v>1</v>
      </c>
      <c r="AK68" s="7">
        <f t="shared" si="36"/>
        <v>9</v>
      </c>
      <c r="AL68" s="8">
        <f t="shared" ref="AL68:AL131" si="42">SUM(Z68,AE68,AG68,AK68)</f>
        <v>23</v>
      </c>
      <c r="AM68" s="14">
        <v>0</v>
      </c>
      <c r="AN68" s="14">
        <v>0</v>
      </c>
      <c r="AO68" s="14">
        <v>5</v>
      </c>
      <c r="AP68" s="9">
        <f t="shared" si="37"/>
        <v>5</v>
      </c>
      <c r="AQ68" s="14">
        <v>0</v>
      </c>
      <c r="AR68" s="14">
        <v>5</v>
      </c>
      <c r="AS68" s="14">
        <v>0</v>
      </c>
      <c r="AT68" s="9">
        <f t="shared" si="38"/>
        <v>5</v>
      </c>
      <c r="AU68" s="70">
        <f t="shared" si="39"/>
        <v>10</v>
      </c>
      <c r="AV68" s="10">
        <f t="shared" ref="AV68:AV131" si="43">SUM(S68,AL68,AU68)</f>
        <v>61</v>
      </c>
      <c r="AY68" s="27"/>
    </row>
    <row r="69" spans="1:51">
      <c r="A69" s="26">
        <v>66</v>
      </c>
      <c r="B69" s="11" t="s">
        <v>1</v>
      </c>
      <c r="C69" s="11" t="s">
        <v>37</v>
      </c>
      <c r="D69" s="11" t="s">
        <v>34</v>
      </c>
      <c r="E69" s="11" t="s">
        <v>35</v>
      </c>
      <c r="F69" s="12">
        <v>9</v>
      </c>
      <c r="G69" s="12">
        <v>18</v>
      </c>
      <c r="H69" s="12">
        <v>6</v>
      </c>
      <c r="I69" s="12">
        <v>11</v>
      </c>
      <c r="J69" s="4">
        <f t="shared" si="31"/>
        <v>44</v>
      </c>
      <c r="K69" s="12">
        <v>9</v>
      </c>
      <c r="L69" s="12">
        <v>9</v>
      </c>
      <c r="M69" s="12">
        <v>6</v>
      </c>
      <c r="N69" s="4">
        <f t="shared" si="32"/>
        <v>24</v>
      </c>
      <c r="O69" s="12">
        <v>56</v>
      </c>
      <c r="P69" s="12">
        <v>136</v>
      </c>
      <c r="Q69" s="12">
        <v>13</v>
      </c>
      <c r="R69" s="4">
        <f t="shared" si="33"/>
        <v>205</v>
      </c>
      <c r="S69" s="5">
        <f t="shared" si="34"/>
        <v>273</v>
      </c>
      <c r="T69" s="13">
        <v>3</v>
      </c>
      <c r="U69" s="13">
        <v>3</v>
      </c>
      <c r="V69" s="13">
        <v>3</v>
      </c>
      <c r="W69" s="13">
        <v>3</v>
      </c>
      <c r="X69" s="13">
        <v>3</v>
      </c>
      <c r="Y69" s="13">
        <v>3</v>
      </c>
      <c r="Z69" s="7">
        <f t="shared" si="40"/>
        <v>18</v>
      </c>
      <c r="AA69" s="13">
        <v>3</v>
      </c>
      <c r="AB69" s="13">
        <v>0</v>
      </c>
      <c r="AC69" s="13">
        <v>3</v>
      </c>
      <c r="AD69" s="13">
        <v>3</v>
      </c>
      <c r="AE69" s="7">
        <f t="shared" si="41"/>
        <v>9</v>
      </c>
      <c r="AF69" s="13">
        <v>10</v>
      </c>
      <c r="AG69" s="7">
        <f t="shared" si="35"/>
        <v>10</v>
      </c>
      <c r="AH69" s="13">
        <v>5</v>
      </c>
      <c r="AI69" s="13">
        <v>1</v>
      </c>
      <c r="AJ69" s="13">
        <v>3</v>
      </c>
      <c r="AK69" s="7">
        <f t="shared" si="36"/>
        <v>9</v>
      </c>
      <c r="AL69" s="8">
        <f t="shared" si="42"/>
        <v>46</v>
      </c>
      <c r="AM69" s="14">
        <v>5</v>
      </c>
      <c r="AN69" s="14">
        <v>0</v>
      </c>
      <c r="AO69" s="14">
        <v>5</v>
      </c>
      <c r="AP69" s="9">
        <f t="shared" si="37"/>
        <v>10</v>
      </c>
      <c r="AQ69" s="14">
        <v>0</v>
      </c>
      <c r="AR69" s="14">
        <v>5</v>
      </c>
      <c r="AS69" s="14">
        <v>0</v>
      </c>
      <c r="AT69" s="9">
        <f t="shared" si="38"/>
        <v>5</v>
      </c>
      <c r="AU69" s="70">
        <f t="shared" si="39"/>
        <v>15</v>
      </c>
      <c r="AV69" s="10">
        <f t="shared" si="43"/>
        <v>334</v>
      </c>
    </row>
    <row r="70" spans="1:51">
      <c r="A70" s="26">
        <v>67</v>
      </c>
      <c r="B70" s="11" t="s">
        <v>1</v>
      </c>
      <c r="C70" s="11" t="s">
        <v>37</v>
      </c>
      <c r="D70" s="11" t="s">
        <v>34</v>
      </c>
      <c r="E70" s="11" t="s">
        <v>35</v>
      </c>
      <c r="F70" s="12">
        <v>5</v>
      </c>
      <c r="G70" s="12">
        <v>3</v>
      </c>
      <c r="H70" s="12">
        <v>5</v>
      </c>
      <c r="I70" s="12">
        <v>0</v>
      </c>
      <c r="J70" s="4">
        <f t="shared" si="31"/>
        <v>13</v>
      </c>
      <c r="K70" s="12">
        <v>3</v>
      </c>
      <c r="L70" s="12">
        <v>0</v>
      </c>
      <c r="M70" s="12">
        <v>3</v>
      </c>
      <c r="N70" s="4">
        <f t="shared" si="32"/>
        <v>6</v>
      </c>
      <c r="O70" s="12">
        <v>3</v>
      </c>
      <c r="P70" s="12">
        <v>6</v>
      </c>
      <c r="Q70" s="12">
        <v>3</v>
      </c>
      <c r="R70" s="4">
        <f t="shared" si="33"/>
        <v>12</v>
      </c>
      <c r="S70" s="5">
        <f t="shared" si="34"/>
        <v>31</v>
      </c>
      <c r="T70" s="13">
        <v>0</v>
      </c>
      <c r="U70" s="13">
        <v>3</v>
      </c>
      <c r="V70" s="13">
        <v>0</v>
      </c>
      <c r="W70" s="13">
        <v>0</v>
      </c>
      <c r="X70" s="13">
        <v>0</v>
      </c>
      <c r="Y70" s="13">
        <v>0</v>
      </c>
      <c r="Z70" s="7">
        <f t="shared" si="40"/>
        <v>3</v>
      </c>
      <c r="AA70" s="13">
        <v>3</v>
      </c>
      <c r="AB70" s="13">
        <v>0</v>
      </c>
      <c r="AC70" s="13">
        <v>0</v>
      </c>
      <c r="AD70" s="13">
        <v>3</v>
      </c>
      <c r="AE70" s="7">
        <f t="shared" si="41"/>
        <v>6</v>
      </c>
      <c r="AF70" s="13">
        <v>1</v>
      </c>
      <c r="AG70" s="7">
        <f t="shared" si="35"/>
        <v>1</v>
      </c>
      <c r="AH70" s="13">
        <v>5</v>
      </c>
      <c r="AI70" s="13">
        <v>0</v>
      </c>
      <c r="AJ70" s="13">
        <v>1</v>
      </c>
      <c r="AK70" s="7">
        <f t="shared" si="36"/>
        <v>6</v>
      </c>
      <c r="AL70" s="8">
        <f t="shared" si="42"/>
        <v>16</v>
      </c>
      <c r="AM70" s="14">
        <v>0</v>
      </c>
      <c r="AN70" s="14">
        <v>0</v>
      </c>
      <c r="AO70" s="14">
        <v>5</v>
      </c>
      <c r="AP70" s="9">
        <f t="shared" si="37"/>
        <v>5</v>
      </c>
      <c r="AQ70" s="14">
        <v>0</v>
      </c>
      <c r="AR70" s="14">
        <v>5</v>
      </c>
      <c r="AS70" s="14">
        <v>0</v>
      </c>
      <c r="AT70" s="9">
        <f t="shared" si="38"/>
        <v>5</v>
      </c>
      <c r="AU70" s="70">
        <f t="shared" si="39"/>
        <v>10</v>
      </c>
      <c r="AV70" s="10">
        <f t="shared" si="43"/>
        <v>57</v>
      </c>
    </row>
    <row r="71" spans="1:51">
      <c r="A71" s="26">
        <v>68</v>
      </c>
      <c r="B71" s="11" t="s">
        <v>1</v>
      </c>
      <c r="C71" s="11" t="s">
        <v>37</v>
      </c>
      <c r="D71" s="11" t="s">
        <v>34</v>
      </c>
      <c r="E71" s="11" t="s">
        <v>35</v>
      </c>
      <c r="F71" s="12">
        <v>5</v>
      </c>
      <c r="G71" s="12">
        <v>0</v>
      </c>
      <c r="H71" s="12">
        <v>5</v>
      </c>
      <c r="I71" s="12">
        <v>0</v>
      </c>
      <c r="J71" s="4">
        <f t="shared" si="31"/>
        <v>10</v>
      </c>
      <c r="K71" s="12">
        <v>5</v>
      </c>
      <c r="L71" s="12">
        <v>0</v>
      </c>
      <c r="M71" s="12">
        <v>4</v>
      </c>
      <c r="N71" s="4">
        <f t="shared" si="32"/>
        <v>9</v>
      </c>
      <c r="O71" s="12">
        <v>7</v>
      </c>
      <c r="P71" s="12">
        <v>14</v>
      </c>
      <c r="Q71" s="12">
        <v>7</v>
      </c>
      <c r="R71" s="4">
        <f t="shared" si="33"/>
        <v>28</v>
      </c>
      <c r="S71" s="5">
        <f t="shared" si="34"/>
        <v>47</v>
      </c>
      <c r="T71" s="13">
        <v>3</v>
      </c>
      <c r="U71" s="13">
        <v>3</v>
      </c>
      <c r="V71" s="13">
        <v>3</v>
      </c>
      <c r="W71" s="13">
        <v>3</v>
      </c>
      <c r="X71" s="13">
        <v>0</v>
      </c>
      <c r="Y71" s="13">
        <v>0</v>
      </c>
      <c r="Z71" s="7">
        <f t="shared" si="40"/>
        <v>12</v>
      </c>
      <c r="AA71" s="13">
        <v>3</v>
      </c>
      <c r="AB71" s="13">
        <v>0</v>
      </c>
      <c r="AC71" s="13">
        <v>3</v>
      </c>
      <c r="AD71" s="13">
        <v>0</v>
      </c>
      <c r="AE71" s="7">
        <f t="shared" si="41"/>
        <v>6</v>
      </c>
      <c r="AF71" s="13">
        <v>5</v>
      </c>
      <c r="AG71" s="7">
        <f t="shared" si="35"/>
        <v>5</v>
      </c>
      <c r="AH71" s="13">
        <v>5</v>
      </c>
      <c r="AI71" s="13">
        <v>1</v>
      </c>
      <c r="AJ71" s="13">
        <v>3</v>
      </c>
      <c r="AK71" s="7">
        <f t="shared" si="36"/>
        <v>9</v>
      </c>
      <c r="AL71" s="8">
        <f t="shared" si="42"/>
        <v>32</v>
      </c>
      <c r="AM71" s="14">
        <v>0</v>
      </c>
      <c r="AN71" s="14">
        <v>0</v>
      </c>
      <c r="AO71" s="14">
        <v>10</v>
      </c>
      <c r="AP71" s="9">
        <f t="shared" si="37"/>
        <v>10</v>
      </c>
      <c r="AQ71" s="14">
        <v>5</v>
      </c>
      <c r="AR71" s="14">
        <v>0</v>
      </c>
      <c r="AS71" s="14">
        <v>5</v>
      </c>
      <c r="AT71" s="9">
        <f t="shared" si="38"/>
        <v>10</v>
      </c>
      <c r="AU71" s="70">
        <f t="shared" si="39"/>
        <v>20</v>
      </c>
      <c r="AV71" s="10">
        <f t="shared" si="43"/>
        <v>99</v>
      </c>
    </row>
    <row r="72" spans="1:51">
      <c r="A72" s="26">
        <v>69</v>
      </c>
      <c r="B72" s="11" t="s">
        <v>1</v>
      </c>
      <c r="C72" s="11" t="s">
        <v>37</v>
      </c>
      <c r="D72" s="11" t="s">
        <v>34</v>
      </c>
      <c r="E72" s="11" t="s">
        <v>35</v>
      </c>
      <c r="F72" s="12">
        <v>3</v>
      </c>
      <c r="G72" s="12">
        <v>4</v>
      </c>
      <c r="H72" s="12">
        <v>3</v>
      </c>
      <c r="I72" s="12">
        <v>2</v>
      </c>
      <c r="J72" s="4">
        <f t="shared" si="31"/>
        <v>12</v>
      </c>
      <c r="K72" s="12">
        <v>6</v>
      </c>
      <c r="L72" s="12">
        <v>0</v>
      </c>
      <c r="M72" s="12">
        <v>4</v>
      </c>
      <c r="N72" s="4">
        <f t="shared" si="32"/>
        <v>10</v>
      </c>
      <c r="O72" s="12">
        <v>4</v>
      </c>
      <c r="P72" s="12">
        <v>6</v>
      </c>
      <c r="Q72" s="12">
        <v>4</v>
      </c>
      <c r="R72" s="4">
        <f t="shared" si="33"/>
        <v>14</v>
      </c>
      <c r="S72" s="5">
        <f t="shared" si="34"/>
        <v>36</v>
      </c>
      <c r="T72" s="13">
        <v>0</v>
      </c>
      <c r="U72" s="13">
        <v>3</v>
      </c>
      <c r="V72" s="13">
        <v>0</v>
      </c>
      <c r="W72" s="13">
        <v>3</v>
      </c>
      <c r="X72" s="13">
        <v>0</v>
      </c>
      <c r="Y72" s="13">
        <v>0</v>
      </c>
      <c r="Z72" s="7">
        <f>SUM(T73:Y73)</f>
        <v>12</v>
      </c>
      <c r="AA72" s="13">
        <v>0</v>
      </c>
      <c r="AB72" s="13">
        <v>0</v>
      </c>
      <c r="AC72" s="13">
        <v>3</v>
      </c>
      <c r="AD72" s="13">
        <v>0</v>
      </c>
      <c r="AE72" s="7">
        <f t="shared" si="41"/>
        <v>3</v>
      </c>
      <c r="AF72" s="13">
        <v>1</v>
      </c>
      <c r="AG72" s="7">
        <f t="shared" si="35"/>
        <v>1</v>
      </c>
      <c r="AH72" s="13">
        <v>0</v>
      </c>
      <c r="AI72" s="13">
        <v>0</v>
      </c>
      <c r="AJ72" s="13">
        <v>3</v>
      </c>
      <c r="AK72" s="7">
        <f t="shared" si="36"/>
        <v>3</v>
      </c>
      <c r="AL72" s="8">
        <f t="shared" si="42"/>
        <v>19</v>
      </c>
      <c r="AM72" s="14">
        <v>5</v>
      </c>
      <c r="AN72" s="14">
        <v>0</v>
      </c>
      <c r="AO72" s="14">
        <v>0</v>
      </c>
      <c r="AP72" s="9">
        <f t="shared" si="37"/>
        <v>5</v>
      </c>
      <c r="AQ72" s="14">
        <v>5</v>
      </c>
      <c r="AR72" s="14">
        <v>0</v>
      </c>
      <c r="AS72" s="14">
        <v>0</v>
      </c>
      <c r="AT72" s="9">
        <f t="shared" si="38"/>
        <v>5</v>
      </c>
      <c r="AU72" s="70">
        <f t="shared" si="39"/>
        <v>10</v>
      </c>
      <c r="AV72" s="10">
        <f t="shared" si="43"/>
        <v>65</v>
      </c>
    </row>
    <row r="73" spans="1:51">
      <c r="A73" s="26">
        <v>70</v>
      </c>
      <c r="B73" s="11" t="s">
        <v>1</v>
      </c>
      <c r="C73" s="11" t="s">
        <v>37</v>
      </c>
      <c r="D73" s="11" t="s">
        <v>34</v>
      </c>
      <c r="E73" s="11" t="s">
        <v>35</v>
      </c>
      <c r="F73" s="12">
        <v>8</v>
      </c>
      <c r="G73" s="12">
        <v>6</v>
      </c>
      <c r="H73" s="12">
        <v>6</v>
      </c>
      <c r="I73" s="12">
        <v>4</v>
      </c>
      <c r="J73" s="4">
        <f t="shared" si="31"/>
        <v>24</v>
      </c>
      <c r="K73" s="12">
        <v>7</v>
      </c>
      <c r="L73" s="12">
        <v>0</v>
      </c>
      <c r="M73" s="12">
        <v>4</v>
      </c>
      <c r="N73" s="4">
        <f t="shared" si="32"/>
        <v>11</v>
      </c>
      <c r="O73" s="12">
        <v>8</v>
      </c>
      <c r="P73" s="12">
        <v>17</v>
      </c>
      <c r="Q73" s="12">
        <v>6</v>
      </c>
      <c r="R73" s="4">
        <f t="shared" si="33"/>
        <v>31</v>
      </c>
      <c r="S73" s="5">
        <f t="shared" si="34"/>
        <v>66</v>
      </c>
      <c r="T73" s="13">
        <v>3</v>
      </c>
      <c r="U73" s="13">
        <v>0</v>
      </c>
      <c r="V73" s="13">
        <v>0</v>
      </c>
      <c r="W73" s="13">
        <v>3</v>
      </c>
      <c r="X73" s="13">
        <v>3</v>
      </c>
      <c r="Y73" s="13">
        <v>3</v>
      </c>
      <c r="Z73" s="7">
        <f t="shared" si="40"/>
        <v>12</v>
      </c>
      <c r="AA73" s="13">
        <v>3</v>
      </c>
      <c r="AB73" s="13">
        <v>0</v>
      </c>
      <c r="AC73" s="13">
        <v>3</v>
      </c>
      <c r="AD73" s="13">
        <v>3</v>
      </c>
      <c r="AE73" s="7">
        <f t="shared" si="41"/>
        <v>9</v>
      </c>
      <c r="AF73" s="13">
        <v>1</v>
      </c>
      <c r="AG73" s="7">
        <f t="shared" si="35"/>
        <v>1</v>
      </c>
      <c r="AH73" s="13">
        <v>1</v>
      </c>
      <c r="AI73" s="13">
        <v>5</v>
      </c>
      <c r="AJ73" s="13">
        <v>5</v>
      </c>
      <c r="AK73" s="7">
        <f t="shared" si="36"/>
        <v>11</v>
      </c>
      <c r="AL73" s="8">
        <f t="shared" si="42"/>
        <v>33</v>
      </c>
      <c r="AM73" s="14">
        <v>5</v>
      </c>
      <c r="AN73" s="14">
        <v>0</v>
      </c>
      <c r="AO73" s="14">
        <v>0</v>
      </c>
      <c r="AP73" s="9">
        <f t="shared" si="37"/>
        <v>5</v>
      </c>
      <c r="AQ73" s="14">
        <v>0</v>
      </c>
      <c r="AR73" s="14">
        <v>5</v>
      </c>
      <c r="AS73" s="14">
        <v>0</v>
      </c>
      <c r="AT73" s="9">
        <f t="shared" si="38"/>
        <v>5</v>
      </c>
      <c r="AU73" s="70">
        <f t="shared" si="39"/>
        <v>10</v>
      </c>
      <c r="AV73" s="10">
        <f t="shared" si="43"/>
        <v>109</v>
      </c>
    </row>
    <row r="74" spans="1:51">
      <c r="A74" s="26">
        <v>71</v>
      </c>
      <c r="B74" s="11" t="s">
        <v>1</v>
      </c>
      <c r="C74" s="11" t="s">
        <v>37</v>
      </c>
      <c r="D74" s="11" t="s">
        <v>34</v>
      </c>
      <c r="E74" s="11" t="s">
        <v>35</v>
      </c>
      <c r="F74" s="12">
        <v>13</v>
      </c>
      <c r="G74" s="12">
        <v>1</v>
      </c>
      <c r="H74" s="12">
        <v>8</v>
      </c>
      <c r="I74" s="12">
        <v>0</v>
      </c>
      <c r="J74" s="4">
        <f t="shared" si="31"/>
        <v>22</v>
      </c>
      <c r="K74" s="12">
        <v>5</v>
      </c>
      <c r="L74" s="12">
        <v>0</v>
      </c>
      <c r="M74" s="12">
        <v>3</v>
      </c>
      <c r="N74" s="4">
        <f t="shared" si="32"/>
        <v>8</v>
      </c>
      <c r="O74" s="12">
        <v>4</v>
      </c>
      <c r="P74" s="12">
        <v>8</v>
      </c>
      <c r="Q74" s="12">
        <v>4</v>
      </c>
      <c r="R74" s="4">
        <f t="shared" si="33"/>
        <v>16</v>
      </c>
      <c r="S74" s="5">
        <f t="shared" si="34"/>
        <v>46</v>
      </c>
      <c r="T74" s="13">
        <v>3</v>
      </c>
      <c r="U74" s="13">
        <v>3</v>
      </c>
      <c r="V74" s="13">
        <v>0</v>
      </c>
      <c r="W74" s="13">
        <v>3</v>
      </c>
      <c r="X74" s="13">
        <v>3</v>
      </c>
      <c r="Y74" s="13">
        <v>3</v>
      </c>
      <c r="Z74" s="7">
        <f t="shared" si="40"/>
        <v>15</v>
      </c>
      <c r="AA74" s="13">
        <v>3</v>
      </c>
      <c r="AB74" s="13">
        <v>0</v>
      </c>
      <c r="AC74" s="13">
        <v>3</v>
      </c>
      <c r="AD74" s="13">
        <v>0</v>
      </c>
      <c r="AE74" s="7">
        <f t="shared" si="41"/>
        <v>6</v>
      </c>
      <c r="AF74" s="13">
        <v>5</v>
      </c>
      <c r="AG74" s="7">
        <f t="shared" si="35"/>
        <v>5</v>
      </c>
      <c r="AH74" s="13">
        <v>1</v>
      </c>
      <c r="AI74" s="13">
        <v>1</v>
      </c>
      <c r="AJ74" s="13">
        <v>3</v>
      </c>
      <c r="AK74" s="7">
        <f t="shared" si="36"/>
        <v>5</v>
      </c>
      <c r="AL74" s="8">
        <f t="shared" si="42"/>
        <v>31</v>
      </c>
      <c r="AM74" s="14">
        <v>5</v>
      </c>
      <c r="AN74" s="14">
        <v>0</v>
      </c>
      <c r="AO74" s="14">
        <v>0</v>
      </c>
      <c r="AP74" s="9">
        <f t="shared" si="37"/>
        <v>5</v>
      </c>
      <c r="AQ74" s="14">
        <v>0</v>
      </c>
      <c r="AR74" s="14">
        <v>0</v>
      </c>
      <c r="AS74" s="14">
        <v>0</v>
      </c>
      <c r="AT74" s="9">
        <f t="shared" si="38"/>
        <v>0</v>
      </c>
      <c r="AU74" s="70">
        <f t="shared" si="39"/>
        <v>5</v>
      </c>
      <c r="AV74" s="10">
        <f t="shared" si="43"/>
        <v>82</v>
      </c>
    </row>
    <row r="75" spans="1:51">
      <c r="A75" s="26">
        <v>72</v>
      </c>
      <c r="B75" s="11" t="s">
        <v>1</v>
      </c>
      <c r="C75" s="11" t="s">
        <v>37</v>
      </c>
      <c r="D75" s="11" t="s">
        <v>34</v>
      </c>
      <c r="E75" s="11" t="s">
        <v>38</v>
      </c>
      <c r="F75" s="12">
        <v>10</v>
      </c>
      <c r="G75" s="12">
        <v>1</v>
      </c>
      <c r="H75" s="12">
        <v>8</v>
      </c>
      <c r="I75" s="12">
        <v>0</v>
      </c>
      <c r="J75" s="4">
        <f t="shared" si="31"/>
        <v>19</v>
      </c>
      <c r="K75" s="12">
        <v>8</v>
      </c>
      <c r="L75" s="12">
        <v>6</v>
      </c>
      <c r="M75" s="12">
        <v>5</v>
      </c>
      <c r="N75" s="4">
        <f t="shared" si="32"/>
        <v>19</v>
      </c>
      <c r="O75" s="12">
        <v>5</v>
      </c>
      <c r="P75" s="12">
        <v>9</v>
      </c>
      <c r="Q75" s="12">
        <v>5</v>
      </c>
      <c r="R75" s="4">
        <f t="shared" si="33"/>
        <v>19</v>
      </c>
      <c r="S75" s="5">
        <f t="shared" si="34"/>
        <v>57</v>
      </c>
      <c r="T75" s="13">
        <v>3</v>
      </c>
      <c r="U75" s="13">
        <v>0</v>
      </c>
      <c r="V75" s="13">
        <v>0</v>
      </c>
      <c r="W75" s="13">
        <v>3</v>
      </c>
      <c r="X75" s="13">
        <v>3</v>
      </c>
      <c r="Y75" s="13">
        <v>3</v>
      </c>
      <c r="Z75" s="7">
        <f t="shared" si="40"/>
        <v>12</v>
      </c>
      <c r="AA75" s="13">
        <v>0</v>
      </c>
      <c r="AB75" s="13">
        <v>3</v>
      </c>
      <c r="AC75" s="13">
        <v>0</v>
      </c>
      <c r="AD75" s="13">
        <v>3</v>
      </c>
      <c r="AE75" s="7">
        <f t="shared" si="41"/>
        <v>6</v>
      </c>
      <c r="AF75" s="13">
        <v>5</v>
      </c>
      <c r="AG75" s="7">
        <f t="shared" si="35"/>
        <v>5</v>
      </c>
      <c r="AH75" s="13">
        <v>1</v>
      </c>
      <c r="AI75" s="13">
        <v>0</v>
      </c>
      <c r="AJ75" s="13">
        <v>5</v>
      </c>
      <c r="AK75" s="7">
        <f t="shared" si="36"/>
        <v>6</v>
      </c>
      <c r="AL75" s="8">
        <f t="shared" si="42"/>
        <v>29</v>
      </c>
      <c r="AM75" s="14">
        <v>5</v>
      </c>
      <c r="AN75" s="14">
        <v>0</v>
      </c>
      <c r="AO75" s="14">
        <v>5</v>
      </c>
      <c r="AP75" s="9">
        <f t="shared" si="37"/>
        <v>10</v>
      </c>
      <c r="AQ75" s="14">
        <v>0</v>
      </c>
      <c r="AR75" s="14">
        <v>5</v>
      </c>
      <c r="AS75" s="14">
        <v>0</v>
      </c>
      <c r="AT75" s="9">
        <f t="shared" si="38"/>
        <v>5</v>
      </c>
      <c r="AU75" s="70">
        <f t="shared" si="39"/>
        <v>15</v>
      </c>
      <c r="AV75" s="10">
        <f t="shared" si="43"/>
        <v>101</v>
      </c>
    </row>
    <row r="76" spans="1:51">
      <c r="A76" s="26">
        <v>73</v>
      </c>
      <c r="B76" s="11" t="s">
        <v>1</v>
      </c>
      <c r="C76" s="11" t="s">
        <v>37</v>
      </c>
      <c r="D76" s="11" t="s">
        <v>34</v>
      </c>
      <c r="E76" s="11" t="s">
        <v>35</v>
      </c>
      <c r="F76" s="12">
        <v>5</v>
      </c>
      <c r="G76" s="12">
        <v>0</v>
      </c>
      <c r="H76" s="12">
        <v>5</v>
      </c>
      <c r="I76" s="12">
        <v>0</v>
      </c>
      <c r="J76" s="4">
        <f t="shared" si="31"/>
        <v>10</v>
      </c>
      <c r="K76" s="12">
        <v>4</v>
      </c>
      <c r="L76" s="12">
        <v>0</v>
      </c>
      <c r="M76" s="12">
        <v>3</v>
      </c>
      <c r="N76" s="4">
        <f t="shared" si="32"/>
        <v>7</v>
      </c>
      <c r="O76" s="12">
        <v>5</v>
      </c>
      <c r="P76" s="12">
        <v>4</v>
      </c>
      <c r="Q76" s="12">
        <v>3</v>
      </c>
      <c r="R76" s="4">
        <f t="shared" si="33"/>
        <v>12</v>
      </c>
      <c r="S76" s="5">
        <f t="shared" si="34"/>
        <v>29</v>
      </c>
      <c r="T76" s="13">
        <v>3</v>
      </c>
      <c r="U76" s="13">
        <v>3</v>
      </c>
      <c r="V76" s="13">
        <v>0</v>
      </c>
      <c r="W76" s="13">
        <v>0</v>
      </c>
      <c r="X76" s="13">
        <v>3</v>
      </c>
      <c r="Y76" s="13">
        <v>3</v>
      </c>
      <c r="Z76" s="7">
        <f t="shared" si="40"/>
        <v>12</v>
      </c>
      <c r="AA76" s="13">
        <v>3</v>
      </c>
      <c r="AB76" s="13">
        <v>0</v>
      </c>
      <c r="AC76" s="13">
        <v>0</v>
      </c>
      <c r="AD76" s="13">
        <v>0</v>
      </c>
      <c r="AE76" s="7">
        <f t="shared" si="41"/>
        <v>3</v>
      </c>
      <c r="AF76" s="13">
        <v>1</v>
      </c>
      <c r="AG76" s="7">
        <f t="shared" si="35"/>
        <v>1</v>
      </c>
      <c r="AH76" s="13">
        <v>1</v>
      </c>
      <c r="AI76" s="13">
        <v>0</v>
      </c>
      <c r="AJ76" s="13">
        <v>3</v>
      </c>
      <c r="AK76" s="7">
        <f t="shared" si="36"/>
        <v>4</v>
      </c>
      <c r="AL76" s="8">
        <f t="shared" si="42"/>
        <v>20</v>
      </c>
      <c r="AM76" s="14">
        <v>0</v>
      </c>
      <c r="AN76" s="14">
        <v>0</v>
      </c>
      <c r="AO76" s="14">
        <v>5</v>
      </c>
      <c r="AP76" s="9">
        <f t="shared" si="37"/>
        <v>5</v>
      </c>
      <c r="AQ76" s="14">
        <v>0</v>
      </c>
      <c r="AR76" s="14">
        <v>5</v>
      </c>
      <c r="AS76" s="14">
        <v>0</v>
      </c>
      <c r="AT76" s="9">
        <f t="shared" si="38"/>
        <v>5</v>
      </c>
      <c r="AU76" s="70">
        <f t="shared" si="39"/>
        <v>10</v>
      </c>
      <c r="AV76" s="10">
        <f t="shared" si="43"/>
        <v>59</v>
      </c>
    </row>
    <row r="77" spans="1:51">
      <c r="A77" s="26">
        <v>74</v>
      </c>
      <c r="B77" s="11" t="s">
        <v>1</v>
      </c>
      <c r="C77" s="11" t="s">
        <v>37</v>
      </c>
      <c r="D77" s="11" t="s">
        <v>34</v>
      </c>
      <c r="E77" s="11" t="s">
        <v>35</v>
      </c>
      <c r="F77" s="12">
        <v>11</v>
      </c>
      <c r="G77" s="12">
        <v>0</v>
      </c>
      <c r="H77" s="12">
        <v>8</v>
      </c>
      <c r="I77" s="12">
        <v>0</v>
      </c>
      <c r="J77" s="4">
        <f t="shared" si="31"/>
        <v>19</v>
      </c>
      <c r="K77" s="12">
        <v>6</v>
      </c>
      <c r="L77" s="12">
        <v>1</v>
      </c>
      <c r="M77" s="12">
        <v>3</v>
      </c>
      <c r="N77" s="4">
        <f t="shared" si="32"/>
        <v>10</v>
      </c>
      <c r="O77" s="12">
        <v>6</v>
      </c>
      <c r="P77" s="12">
        <v>5</v>
      </c>
      <c r="Q77" s="12">
        <v>4</v>
      </c>
      <c r="R77" s="4">
        <f t="shared" si="33"/>
        <v>15</v>
      </c>
      <c r="S77" s="5">
        <f t="shared" si="34"/>
        <v>44</v>
      </c>
      <c r="T77" s="13">
        <v>3</v>
      </c>
      <c r="U77" s="13">
        <v>3</v>
      </c>
      <c r="V77" s="13">
        <v>3</v>
      </c>
      <c r="W77" s="13">
        <v>3</v>
      </c>
      <c r="X77" s="13">
        <v>0</v>
      </c>
      <c r="Y77" s="13">
        <v>0</v>
      </c>
      <c r="Z77" s="7">
        <f t="shared" si="40"/>
        <v>12</v>
      </c>
      <c r="AA77" s="13">
        <v>3</v>
      </c>
      <c r="AB77" s="13">
        <v>0</v>
      </c>
      <c r="AC77" s="13">
        <v>0</v>
      </c>
      <c r="AD77" s="13">
        <v>0</v>
      </c>
      <c r="AE77" s="7">
        <f t="shared" si="41"/>
        <v>3</v>
      </c>
      <c r="AF77" s="13">
        <v>1</v>
      </c>
      <c r="AG77" s="7">
        <f t="shared" si="35"/>
        <v>1</v>
      </c>
      <c r="AH77" s="13">
        <v>1</v>
      </c>
      <c r="AI77" s="13">
        <v>0</v>
      </c>
      <c r="AJ77" s="13">
        <v>3</v>
      </c>
      <c r="AK77" s="7">
        <f t="shared" si="36"/>
        <v>4</v>
      </c>
      <c r="AL77" s="8">
        <f t="shared" si="42"/>
        <v>20</v>
      </c>
      <c r="AM77" s="14">
        <v>0</v>
      </c>
      <c r="AN77" s="14">
        <v>0</v>
      </c>
      <c r="AO77" s="14">
        <v>5</v>
      </c>
      <c r="AP77" s="9">
        <f t="shared" si="37"/>
        <v>5</v>
      </c>
      <c r="AQ77" s="14">
        <v>0</v>
      </c>
      <c r="AR77" s="14">
        <v>5</v>
      </c>
      <c r="AS77" s="14">
        <v>0</v>
      </c>
      <c r="AT77" s="9">
        <f t="shared" si="38"/>
        <v>5</v>
      </c>
      <c r="AU77" s="70">
        <f t="shared" si="39"/>
        <v>10</v>
      </c>
      <c r="AV77" s="10">
        <f t="shared" si="43"/>
        <v>74</v>
      </c>
    </row>
    <row r="78" spans="1:51">
      <c r="A78" s="26">
        <v>75</v>
      </c>
      <c r="B78" s="11" t="s">
        <v>1</v>
      </c>
      <c r="C78" s="11" t="s">
        <v>37</v>
      </c>
      <c r="D78" s="11" t="s">
        <v>34</v>
      </c>
      <c r="E78" s="11" t="s">
        <v>35</v>
      </c>
      <c r="F78" s="12">
        <v>5</v>
      </c>
      <c r="G78" s="12">
        <v>1</v>
      </c>
      <c r="H78" s="12">
        <v>4</v>
      </c>
      <c r="I78" s="12">
        <v>0</v>
      </c>
      <c r="J78" s="4">
        <f t="shared" si="31"/>
        <v>10</v>
      </c>
      <c r="K78" s="12">
        <v>6</v>
      </c>
      <c r="L78" s="12">
        <v>0</v>
      </c>
      <c r="M78" s="12">
        <v>4</v>
      </c>
      <c r="N78" s="4">
        <f t="shared" si="32"/>
        <v>10</v>
      </c>
      <c r="O78" s="12">
        <v>6</v>
      </c>
      <c r="P78" s="12">
        <v>6</v>
      </c>
      <c r="Q78" s="12">
        <v>4</v>
      </c>
      <c r="R78" s="4">
        <f t="shared" si="33"/>
        <v>16</v>
      </c>
      <c r="S78" s="5">
        <f t="shared" si="34"/>
        <v>36</v>
      </c>
      <c r="T78" s="13">
        <v>3</v>
      </c>
      <c r="U78" s="13">
        <v>3</v>
      </c>
      <c r="V78" s="13">
        <v>0</v>
      </c>
      <c r="W78" s="13">
        <v>3</v>
      </c>
      <c r="X78" s="13">
        <v>0</v>
      </c>
      <c r="Y78" s="13">
        <v>3</v>
      </c>
      <c r="Z78" s="7">
        <f t="shared" si="40"/>
        <v>12</v>
      </c>
      <c r="AA78" s="13">
        <v>0</v>
      </c>
      <c r="AB78" s="13">
        <v>0</v>
      </c>
      <c r="AC78" s="13">
        <v>0</v>
      </c>
      <c r="AD78" s="13">
        <v>0</v>
      </c>
      <c r="AE78" s="7">
        <f t="shared" si="41"/>
        <v>0</v>
      </c>
      <c r="AF78" s="13">
        <v>5</v>
      </c>
      <c r="AG78" s="7">
        <f t="shared" si="35"/>
        <v>5</v>
      </c>
      <c r="AH78" s="13">
        <v>5</v>
      </c>
      <c r="AI78" s="13">
        <v>5</v>
      </c>
      <c r="AJ78" s="13">
        <v>3</v>
      </c>
      <c r="AK78" s="7">
        <f t="shared" si="36"/>
        <v>13</v>
      </c>
      <c r="AL78" s="8">
        <f t="shared" si="42"/>
        <v>30</v>
      </c>
      <c r="AM78" s="14">
        <v>5</v>
      </c>
      <c r="AN78" s="14">
        <v>0</v>
      </c>
      <c r="AO78" s="14">
        <v>5</v>
      </c>
      <c r="AP78" s="9">
        <f t="shared" si="37"/>
        <v>10</v>
      </c>
      <c r="AQ78" s="14">
        <v>0</v>
      </c>
      <c r="AR78" s="14">
        <v>5</v>
      </c>
      <c r="AS78" s="14">
        <v>0</v>
      </c>
      <c r="AT78" s="9">
        <f t="shared" si="38"/>
        <v>5</v>
      </c>
      <c r="AU78" s="70">
        <f t="shared" si="39"/>
        <v>15</v>
      </c>
      <c r="AV78" s="10">
        <f t="shared" si="43"/>
        <v>81</v>
      </c>
    </row>
    <row r="79" spans="1:51">
      <c r="A79" s="26">
        <v>76</v>
      </c>
      <c r="B79" s="11" t="s">
        <v>1</v>
      </c>
      <c r="C79" s="11" t="s">
        <v>37</v>
      </c>
      <c r="D79" s="11" t="s">
        <v>34</v>
      </c>
      <c r="E79" s="11" t="s">
        <v>35</v>
      </c>
      <c r="F79" s="12">
        <v>7</v>
      </c>
      <c r="G79" s="12">
        <v>1</v>
      </c>
      <c r="H79" s="12">
        <v>6</v>
      </c>
      <c r="I79" s="12">
        <v>0</v>
      </c>
      <c r="J79" s="4">
        <f t="shared" si="31"/>
        <v>14</v>
      </c>
      <c r="K79" s="12">
        <v>7</v>
      </c>
      <c r="L79" s="12">
        <v>3</v>
      </c>
      <c r="M79" s="12">
        <v>4</v>
      </c>
      <c r="N79" s="4">
        <f t="shared" si="32"/>
        <v>14</v>
      </c>
      <c r="O79" s="12">
        <v>1</v>
      </c>
      <c r="P79" s="12">
        <v>3</v>
      </c>
      <c r="Q79" s="12">
        <v>1</v>
      </c>
      <c r="R79" s="4">
        <f t="shared" si="33"/>
        <v>5</v>
      </c>
      <c r="S79" s="5">
        <f t="shared" si="34"/>
        <v>33</v>
      </c>
      <c r="T79" s="13">
        <v>0</v>
      </c>
      <c r="U79" s="13">
        <v>0</v>
      </c>
      <c r="V79" s="13">
        <v>0</v>
      </c>
      <c r="W79" s="13">
        <v>0</v>
      </c>
      <c r="X79" s="13">
        <v>3</v>
      </c>
      <c r="Y79" s="13">
        <v>3</v>
      </c>
      <c r="Z79" s="7">
        <f t="shared" si="40"/>
        <v>6</v>
      </c>
      <c r="AA79" s="13">
        <v>3</v>
      </c>
      <c r="AB79" s="13">
        <v>3</v>
      </c>
      <c r="AC79" s="13">
        <v>3</v>
      </c>
      <c r="AD79" s="13">
        <v>0</v>
      </c>
      <c r="AE79" s="7">
        <f t="shared" si="41"/>
        <v>9</v>
      </c>
      <c r="AF79" s="13">
        <v>1</v>
      </c>
      <c r="AG79" s="7">
        <f t="shared" si="35"/>
        <v>1</v>
      </c>
      <c r="AH79" s="13">
        <v>1</v>
      </c>
      <c r="AI79" s="13">
        <v>0</v>
      </c>
      <c r="AJ79" s="13">
        <v>5</v>
      </c>
      <c r="AK79" s="7">
        <f t="shared" si="36"/>
        <v>6</v>
      </c>
      <c r="AL79" s="8">
        <f t="shared" si="42"/>
        <v>22</v>
      </c>
      <c r="AM79" s="14">
        <v>0</v>
      </c>
      <c r="AN79" s="14">
        <v>0</v>
      </c>
      <c r="AO79" s="14">
        <v>5</v>
      </c>
      <c r="AP79" s="9">
        <f t="shared" si="37"/>
        <v>5</v>
      </c>
      <c r="AQ79" s="14">
        <v>0</v>
      </c>
      <c r="AR79" s="14">
        <v>0</v>
      </c>
      <c r="AS79" s="14">
        <v>5</v>
      </c>
      <c r="AT79" s="9">
        <f t="shared" si="38"/>
        <v>5</v>
      </c>
      <c r="AU79" s="70">
        <f t="shared" si="39"/>
        <v>10</v>
      </c>
      <c r="AV79" s="10">
        <f t="shared" si="43"/>
        <v>65</v>
      </c>
    </row>
    <row r="80" spans="1:51">
      <c r="A80" s="26">
        <v>77</v>
      </c>
      <c r="B80" s="11" t="s">
        <v>1</v>
      </c>
      <c r="C80" s="11" t="s">
        <v>37</v>
      </c>
      <c r="D80" s="11" t="s">
        <v>34</v>
      </c>
      <c r="E80" s="11" t="s">
        <v>35</v>
      </c>
      <c r="F80" s="12">
        <v>6</v>
      </c>
      <c r="G80" s="12">
        <v>3</v>
      </c>
      <c r="H80" s="12">
        <v>6</v>
      </c>
      <c r="I80" s="12">
        <v>3</v>
      </c>
      <c r="J80" s="4">
        <f t="shared" si="31"/>
        <v>18</v>
      </c>
      <c r="K80" s="12">
        <v>3</v>
      </c>
      <c r="L80" s="12">
        <v>0</v>
      </c>
      <c r="M80" s="12">
        <v>2</v>
      </c>
      <c r="N80" s="4">
        <f t="shared" si="32"/>
        <v>5</v>
      </c>
      <c r="O80" s="12">
        <v>8</v>
      </c>
      <c r="P80" s="12">
        <v>14</v>
      </c>
      <c r="Q80" s="12">
        <v>5</v>
      </c>
      <c r="R80" s="4">
        <f t="shared" si="33"/>
        <v>27</v>
      </c>
      <c r="S80" s="5">
        <f t="shared" si="34"/>
        <v>50</v>
      </c>
      <c r="T80" s="13">
        <v>3</v>
      </c>
      <c r="U80" s="13">
        <v>0</v>
      </c>
      <c r="V80" s="13">
        <v>3</v>
      </c>
      <c r="W80" s="13">
        <v>3</v>
      </c>
      <c r="X80" s="13">
        <v>0</v>
      </c>
      <c r="Y80" s="13">
        <v>3</v>
      </c>
      <c r="Z80" s="7">
        <f t="shared" si="40"/>
        <v>12</v>
      </c>
      <c r="AA80" s="13">
        <v>0</v>
      </c>
      <c r="AB80" s="13">
        <v>0</v>
      </c>
      <c r="AC80" s="13">
        <v>0</v>
      </c>
      <c r="AD80" s="13">
        <v>0</v>
      </c>
      <c r="AE80" s="7">
        <f t="shared" si="41"/>
        <v>0</v>
      </c>
      <c r="AF80" s="13">
        <v>1</v>
      </c>
      <c r="AG80" s="7">
        <f t="shared" si="35"/>
        <v>1</v>
      </c>
      <c r="AH80" s="13">
        <v>1</v>
      </c>
      <c r="AI80" s="13">
        <v>0</v>
      </c>
      <c r="AJ80" s="13">
        <v>3</v>
      </c>
      <c r="AK80" s="7">
        <f t="shared" si="36"/>
        <v>4</v>
      </c>
      <c r="AL80" s="8">
        <f t="shared" si="42"/>
        <v>17</v>
      </c>
      <c r="AM80" s="14">
        <v>0</v>
      </c>
      <c r="AN80" s="14">
        <v>0</v>
      </c>
      <c r="AO80" s="14">
        <v>0</v>
      </c>
      <c r="AP80" s="9">
        <f t="shared" si="37"/>
        <v>0</v>
      </c>
      <c r="AQ80" s="14">
        <v>0</v>
      </c>
      <c r="AR80" s="14">
        <v>5</v>
      </c>
      <c r="AS80" s="14">
        <v>0</v>
      </c>
      <c r="AT80" s="9">
        <f t="shared" si="38"/>
        <v>5</v>
      </c>
      <c r="AU80" s="70">
        <f t="shared" si="39"/>
        <v>5</v>
      </c>
      <c r="AV80" s="10">
        <f t="shared" si="43"/>
        <v>72</v>
      </c>
    </row>
    <row r="81" spans="1:48">
      <c r="A81" s="26">
        <v>78</v>
      </c>
      <c r="B81" s="11" t="s">
        <v>1</v>
      </c>
      <c r="C81" s="11" t="s">
        <v>37</v>
      </c>
      <c r="D81" s="11" t="s">
        <v>34</v>
      </c>
      <c r="E81" s="11" t="s">
        <v>38</v>
      </c>
      <c r="F81" s="12">
        <v>7</v>
      </c>
      <c r="G81" s="12">
        <v>5</v>
      </c>
      <c r="H81" s="12">
        <v>5</v>
      </c>
      <c r="I81" s="12">
        <v>2</v>
      </c>
      <c r="J81" s="4">
        <f t="shared" si="31"/>
        <v>19</v>
      </c>
      <c r="K81" s="12">
        <v>6</v>
      </c>
      <c r="L81" s="12">
        <v>3</v>
      </c>
      <c r="M81" s="12">
        <v>4</v>
      </c>
      <c r="N81" s="4">
        <f t="shared" si="32"/>
        <v>13</v>
      </c>
      <c r="O81" s="12">
        <v>6</v>
      </c>
      <c r="P81" s="12">
        <v>16</v>
      </c>
      <c r="Q81" s="12">
        <v>5</v>
      </c>
      <c r="R81" s="4">
        <f t="shared" si="33"/>
        <v>27</v>
      </c>
      <c r="S81" s="5">
        <f t="shared" si="34"/>
        <v>59</v>
      </c>
      <c r="T81" s="13">
        <v>3</v>
      </c>
      <c r="U81" s="13">
        <v>3</v>
      </c>
      <c r="V81" s="13">
        <v>0</v>
      </c>
      <c r="W81" s="13">
        <v>3</v>
      </c>
      <c r="X81" s="13">
        <v>0</v>
      </c>
      <c r="Y81" s="13">
        <v>0</v>
      </c>
      <c r="Z81" s="7">
        <f t="shared" si="40"/>
        <v>9</v>
      </c>
      <c r="AA81" s="13">
        <v>3</v>
      </c>
      <c r="AB81" s="13">
        <v>0</v>
      </c>
      <c r="AC81" s="13">
        <v>0</v>
      </c>
      <c r="AD81" s="13">
        <v>0</v>
      </c>
      <c r="AE81" s="7">
        <f t="shared" si="41"/>
        <v>3</v>
      </c>
      <c r="AF81" s="13">
        <v>1</v>
      </c>
      <c r="AG81" s="7">
        <f t="shared" si="35"/>
        <v>1</v>
      </c>
      <c r="AH81" s="13">
        <v>5</v>
      </c>
      <c r="AI81" s="13">
        <v>0</v>
      </c>
      <c r="AJ81" s="13">
        <v>1</v>
      </c>
      <c r="AK81" s="7">
        <f t="shared" si="36"/>
        <v>6</v>
      </c>
      <c r="AL81" s="8">
        <f t="shared" si="42"/>
        <v>19</v>
      </c>
      <c r="AM81" s="14">
        <v>0</v>
      </c>
      <c r="AN81" s="14">
        <v>0</v>
      </c>
      <c r="AO81" s="14">
        <v>5</v>
      </c>
      <c r="AP81" s="9">
        <f t="shared" si="37"/>
        <v>5</v>
      </c>
      <c r="AQ81" s="14">
        <v>5</v>
      </c>
      <c r="AR81" s="14">
        <v>5</v>
      </c>
      <c r="AS81" s="14">
        <v>0</v>
      </c>
      <c r="AT81" s="9">
        <f t="shared" si="38"/>
        <v>10</v>
      </c>
      <c r="AU81" s="70">
        <f t="shared" si="39"/>
        <v>15</v>
      </c>
      <c r="AV81" s="10">
        <f t="shared" si="43"/>
        <v>93</v>
      </c>
    </row>
    <row r="82" spans="1:48">
      <c r="A82" s="26">
        <v>79</v>
      </c>
      <c r="B82" s="11" t="s">
        <v>1</v>
      </c>
      <c r="C82" s="11" t="s">
        <v>37</v>
      </c>
      <c r="D82" s="11" t="s">
        <v>34</v>
      </c>
      <c r="E82" s="11" t="s">
        <v>35</v>
      </c>
      <c r="F82" s="12">
        <v>8</v>
      </c>
      <c r="G82" s="12">
        <v>3</v>
      </c>
      <c r="H82" s="12">
        <v>6</v>
      </c>
      <c r="I82" s="12">
        <v>0</v>
      </c>
      <c r="J82" s="4">
        <f t="shared" si="31"/>
        <v>17</v>
      </c>
      <c r="K82" s="12">
        <v>9</v>
      </c>
      <c r="L82" s="12">
        <v>6</v>
      </c>
      <c r="M82" s="12">
        <v>6</v>
      </c>
      <c r="N82" s="4">
        <f t="shared" si="32"/>
        <v>21</v>
      </c>
      <c r="O82" s="12">
        <v>11</v>
      </c>
      <c r="P82" s="12">
        <v>26</v>
      </c>
      <c r="Q82" s="12">
        <v>6</v>
      </c>
      <c r="R82" s="4">
        <f t="shared" si="33"/>
        <v>43</v>
      </c>
      <c r="S82" s="5">
        <f t="shared" si="34"/>
        <v>81</v>
      </c>
      <c r="T82" s="13">
        <v>3</v>
      </c>
      <c r="U82" s="13">
        <v>0</v>
      </c>
      <c r="V82" s="13">
        <v>3</v>
      </c>
      <c r="W82" s="13">
        <v>3</v>
      </c>
      <c r="X82" s="13">
        <v>3</v>
      </c>
      <c r="Y82" s="13">
        <v>3</v>
      </c>
      <c r="Z82" s="7">
        <f>SUM(T83:Y83)</f>
        <v>9</v>
      </c>
      <c r="AA82" s="13">
        <v>3</v>
      </c>
      <c r="AB82" s="13">
        <v>0</v>
      </c>
      <c r="AC82" s="13">
        <v>3</v>
      </c>
      <c r="AD82" s="13">
        <v>0</v>
      </c>
      <c r="AE82" s="7">
        <f t="shared" si="41"/>
        <v>6</v>
      </c>
      <c r="AF82" s="13">
        <v>10</v>
      </c>
      <c r="AG82" s="7">
        <f t="shared" si="35"/>
        <v>10</v>
      </c>
      <c r="AH82" s="13">
        <v>5</v>
      </c>
      <c r="AI82" s="13">
        <v>1</v>
      </c>
      <c r="AJ82" s="13">
        <v>5</v>
      </c>
      <c r="AK82" s="7">
        <f t="shared" si="36"/>
        <v>11</v>
      </c>
      <c r="AL82" s="8">
        <f t="shared" si="42"/>
        <v>36</v>
      </c>
      <c r="AM82" s="14">
        <v>0</v>
      </c>
      <c r="AN82" s="14">
        <v>0</v>
      </c>
      <c r="AO82" s="14">
        <v>10</v>
      </c>
      <c r="AP82" s="9">
        <f t="shared" si="37"/>
        <v>10</v>
      </c>
      <c r="AQ82" s="14">
        <v>0</v>
      </c>
      <c r="AR82" s="14">
        <v>5</v>
      </c>
      <c r="AS82" s="14">
        <v>10</v>
      </c>
      <c r="AT82" s="9">
        <f t="shared" si="38"/>
        <v>15</v>
      </c>
      <c r="AU82" s="70">
        <f t="shared" si="39"/>
        <v>25</v>
      </c>
      <c r="AV82" s="10">
        <f t="shared" si="43"/>
        <v>142</v>
      </c>
    </row>
    <row r="83" spans="1:48">
      <c r="A83" s="26">
        <v>80</v>
      </c>
      <c r="B83" s="11" t="s">
        <v>1</v>
      </c>
      <c r="C83" s="11" t="s">
        <v>37</v>
      </c>
      <c r="D83" s="11" t="s">
        <v>34</v>
      </c>
      <c r="E83" s="11" t="s">
        <v>38</v>
      </c>
      <c r="F83" s="12">
        <v>8</v>
      </c>
      <c r="G83" s="12">
        <v>5</v>
      </c>
      <c r="H83" s="12">
        <v>7</v>
      </c>
      <c r="I83" s="12">
        <v>0</v>
      </c>
      <c r="J83" s="4">
        <f t="shared" si="31"/>
        <v>20</v>
      </c>
      <c r="K83" s="12">
        <v>5</v>
      </c>
      <c r="L83" s="12">
        <v>3</v>
      </c>
      <c r="M83" s="12">
        <v>4</v>
      </c>
      <c r="N83" s="4">
        <f t="shared" si="32"/>
        <v>12</v>
      </c>
      <c r="O83" s="12">
        <v>5</v>
      </c>
      <c r="P83" s="12">
        <v>10</v>
      </c>
      <c r="Q83" s="12">
        <v>4</v>
      </c>
      <c r="R83" s="4">
        <f t="shared" si="33"/>
        <v>19</v>
      </c>
      <c r="S83" s="5">
        <f t="shared" si="34"/>
        <v>51</v>
      </c>
      <c r="T83" s="13">
        <v>3</v>
      </c>
      <c r="U83" s="13">
        <v>0</v>
      </c>
      <c r="V83" s="13">
        <v>0</v>
      </c>
      <c r="W83" s="13">
        <v>0</v>
      </c>
      <c r="X83" s="13">
        <v>3</v>
      </c>
      <c r="Y83" s="13">
        <v>3</v>
      </c>
      <c r="Z83" s="7">
        <f t="shared" si="40"/>
        <v>9</v>
      </c>
      <c r="AA83" s="13">
        <v>3</v>
      </c>
      <c r="AB83" s="13">
        <v>3</v>
      </c>
      <c r="AC83" s="13">
        <v>3</v>
      </c>
      <c r="AD83" s="13">
        <v>3</v>
      </c>
      <c r="AE83" s="7">
        <f t="shared" si="41"/>
        <v>12</v>
      </c>
      <c r="AF83" s="13">
        <v>1</v>
      </c>
      <c r="AG83" s="7">
        <f t="shared" si="35"/>
        <v>1</v>
      </c>
      <c r="AH83" s="13">
        <v>5</v>
      </c>
      <c r="AI83" s="13">
        <v>1</v>
      </c>
      <c r="AJ83" s="13">
        <v>5</v>
      </c>
      <c r="AK83" s="7">
        <f t="shared" si="36"/>
        <v>11</v>
      </c>
      <c r="AL83" s="8">
        <f t="shared" si="42"/>
        <v>33</v>
      </c>
      <c r="AM83" s="14">
        <v>0</v>
      </c>
      <c r="AN83" s="14">
        <v>0</v>
      </c>
      <c r="AO83" s="14">
        <v>10</v>
      </c>
      <c r="AP83" s="9">
        <f t="shared" si="37"/>
        <v>10</v>
      </c>
      <c r="AQ83" s="14">
        <v>0</v>
      </c>
      <c r="AR83" s="14">
        <v>5</v>
      </c>
      <c r="AS83" s="14">
        <v>10</v>
      </c>
      <c r="AT83" s="9">
        <f t="shared" si="38"/>
        <v>15</v>
      </c>
      <c r="AU83" s="70">
        <f t="shared" si="39"/>
        <v>25</v>
      </c>
      <c r="AV83" s="10">
        <f t="shared" si="43"/>
        <v>109</v>
      </c>
    </row>
    <row r="84" spans="1:48">
      <c r="A84" s="26">
        <v>81</v>
      </c>
      <c r="B84" s="11" t="s">
        <v>1</v>
      </c>
      <c r="C84" s="11" t="s">
        <v>37</v>
      </c>
      <c r="D84" s="11" t="s">
        <v>34</v>
      </c>
      <c r="E84" s="11" t="s">
        <v>35</v>
      </c>
      <c r="F84" s="12">
        <v>7</v>
      </c>
      <c r="G84" s="12">
        <v>5</v>
      </c>
      <c r="H84" s="12">
        <v>6</v>
      </c>
      <c r="I84" s="12">
        <v>3</v>
      </c>
      <c r="J84" s="4">
        <f t="shared" si="31"/>
        <v>21</v>
      </c>
      <c r="K84" s="12">
        <v>6</v>
      </c>
      <c r="L84" s="12">
        <v>3</v>
      </c>
      <c r="M84" s="12">
        <v>4</v>
      </c>
      <c r="N84" s="4">
        <f t="shared" si="32"/>
        <v>13</v>
      </c>
      <c r="O84" s="12">
        <v>6</v>
      </c>
      <c r="P84" s="12">
        <v>9</v>
      </c>
      <c r="Q84" s="12">
        <v>3</v>
      </c>
      <c r="R84" s="4">
        <f t="shared" si="33"/>
        <v>18</v>
      </c>
      <c r="S84" s="5">
        <f t="shared" si="34"/>
        <v>52</v>
      </c>
      <c r="T84" s="13">
        <v>3</v>
      </c>
      <c r="U84" s="13">
        <v>0</v>
      </c>
      <c r="V84" s="13">
        <v>0</v>
      </c>
      <c r="W84" s="13">
        <v>3</v>
      </c>
      <c r="X84" s="13">
        <v>0</v>
      </c>
      <c r="Y84" s="13">
        <v>0</v>
      </c>
      <c r="Z84" s="7">
        <f t="shared" si="40"/>
        <v>6</v>
      </c>
      <c r="AA84" s="13">
        <v>3</v>
      </c>
      <c r="AB84" s="13">
        <v>0</v>
      </c>
      <c r="AC84" s="13">
        <v>3</v>
      </c>
      <c r="AD84" s="13">
        <v>0</v>
      </c>
      <c r="AE84" s="7">
        <f t="shared" si="41"/>
        <v>6</v>
      </c>
      <c r="AF84" s="13">
        <v>5</v>
      </c>
      <c r="AG84" s="7">
        <f t="shared" si="35"/>
        <v>5</v>
      </c>
      <c r="AH84" s="13">
        <v>5</v>
      </c>
      <c r="AI84" s="13">
        <v>5</v>
      </c>
      <c r="AJ84" s="13">
        <v>5</v>
      </c>
      <c r="AK84" s="7">
        <f t="shared" si="36"/>
        <v>15</v>
      </c>
      <c r="AL84" s="8">
        <f t="shared" si="42"/>
        <v>32</v>
      </c>
      <c r="AM84" s="14">
        <v>0</v>
      </c>
      <c r="AN84" s="14">
        <v>0</v>
      </c>
      <c r="AO84" s="14">
        <v>10</v>
      </c>
      <c r="AP84" s="9">
        <f t="shared" si="37"/>
        <v>10</v>
      </c>
      <c r="AQ84" s="14">
        <v>0</v>
      </c>
      <c r="AR84" s="14">
        <v>5</v>
      </c>
      <c r="AS84" s="14">
        <v>0</v>
      </c>
      <c r="AT84" s="9">
        <f t="shared" si="38"/>
        <v>5</v>
      </c>
      <c r="AU84" s="70">
        <f t="shared" si="39"/>
        <v>15</v>
      </c>
      <c r="AV84" s="10">
        <f t="shared" si="43"/>
        <v>99</v>
      </c>
    </row>
    <row r="85" spans="1:48">
      <c r="A85" s="26">
        <v>82</v>
      </c>
      <c r="B85" s="11" t="s">
        <v>1</v>
      </c>
      <c r="C85" s="11" t="s">
        <v>37</v>
      </c>
      <c r="D85" s="11" t="s">
        <v>34</v>
      </c>
      <c r="E85" s="11" t="s">
        <v>35</v>
      </c>
      <c r="F85" s="12">
        <v>7</v>
      </c>
      <c r="G85" s="12">
        <v>2</v>
      </c>
      <c r="H85" s="12">
        <v>6</v>
      </c>
      <c r="I85" s="12">
        <v>0</v>
      </c>
      <c r="J85" s="4">
        <f t="shared" si="31"/>
        <v>15</v>
      </c>
      <c r="K85" s="12">
        <v>5</v>
      </c>
      <c r="L85" s="12">
        <v>1</v>
      </c>
      <c r="M85" s="12">
        <v>4</v>
      </c>
      <c r="N85" s="4">
        <f t="shared" si="32"/>
        <v>10</v>
      </c>
      <c r="O85" s="12">
        <v>5</v>
      </c>
      <c r="P85" s="12">
        <v>4</v>
      </c>
      <c r="Q85" s="12">
        <v>3</v>
      </c>
      <c r="R85" s="4">
        <f t="shared" si="33"/>
        <v>12</v>
      </c>
      <c r="S85" s="5">
        <f t="shared" si="34"/>
        <v>37</v>
      </c>
      <c r="T85" s="13">
        <v>3</v>
      </c>
      <c r="U85" s="13">
        <v>3</v>
      </c>
      <c r="V85" s="13">
        <v>0</v>
      </c>
      <c r="W85" s="13">
        <v>0</v>
      </c>
      <c r="X85" s="13">
        <v>0</v>
      </c>
      <c r="Y85" s="13">
        <v>3</v>
      </c>
      <c r="Z85" s="7">
        <f t="shared" si="40"/>
        <v>9</v>
      </c>
      <c r="AA85" s="13">
        <v>3</v>
      </c>
      <c r="AB85" s="13">
        <v>0</v>
      </c>
      <c r="AC85" s="13">
        <v>0</v>
      </c>
      <c r="AD85" s="13">
        <v>0</v>
      </c>
      <c r="AE85" s="7">
        <f t="shared" si="41"/>
        <v>3</v>
      </c>
      <c r="AF85" s="13">
        <v>5</v>
      </c>
      <c r="AG85" s="7">
        <f t="shared" si="35"/>
        <v>5</v>
      </c>
      <c r="AH85" s="13">
        <v>3</v>
      </c>
      <c r="AI85" s="13">
        <v>1</v>
      </c>
      <c r="AJ85" s="13">
        <v>3</v>
      </c>
      <c r="AK85" s="7">
        <f t="shared" si="36"/>
        <v>7</v>
      </c>
      <c r="AL85" s="8">
        <f t="shared" si="42"/>
        <v>24</v>
      </c>
      <c r="AM85" s="14">
        <v>5</v>
      </c>
      <c r="AN85" s="14">
        <v>0</v>
      </c>
      <c r="AO85" s="14">
        <v>5</v>
      </c>
      <c r="AP85" s="9">
        <f t="shared" si="37"/>
        <v>10</v>
      </c>
      <c r="AQ85" s="14">
        <v>0</v>
      </c>
      <c r="AR85" s="14">
        <v>5</v>
      </c>
      <c r="AS85" s="14">
        <v>0</v>
      </c>
      <c r="AT85" s="9">
        <f t="shared" si="38"/>
        <v>5</v>
      </c>
      <c r="AU85" s="70">
        <f t="shared" si="39"/>
        <v>15</v>
      </c>
      <c r="AV85" s="10">
        <f t="shared" si="43"/>
        <v>76</v>
      </c>
    </row>
    <row r="86" spans="1:48">
      <c r="A86" s="26">
        <v>83</v>
      </c>
      <c r="B86" s="11" t="s">
        <v>1</v>
      </c>
      <c r="C86" s="11" t="s">
        <v>37</v>
      </c>
      <c r="D86" s="11" t="s">
        <v>34</v>
      </c>
      <c r="E86" s="11" t="s">
        <v>35</v>
      </c>
      <c r="F86" s="12">
        <v>3</v>
      </c>
      <c r="G86" s="12">
        <v>9</v>
      </c>
      <c r="H86" s="12">
        <v>3</v>
      </c>
      <c r="I86" s="12">
        <v>8</v>
      </c>
      <c r="J86" s="4">
        <f t="shared" si="31"/>
        <v>23</v>
      </c>
      <c r="K86" s="12">
        <v>7</v>
      </c>
      <c r="L86" s="12">
        <v>0</v>
      </c>
      <c r="M86" s="12">
        <v>4</v>
      </c>
      <c r="N86" s="4">
        <f t="shared" si="32"/>
        <v>11</v>
      </c>
      <c r="O86" s="12">
        <v>5</v>
      </c>
      <c r="P86" s="12">
        <v>7</v>
      </c>
      <c r="Q86" s="12">
        <v>5</v>
      </c>
      <c r="R86" s="4">
        <f t="shared" si="33"/>
        <v>17</v>
      </c>
      <c r="S86" s="5">
        <f t="shared" si="34"/>
        <v>51</v>
      </c>
      <c r="T86" s="13">
        <v>3</v>
      </c>
      <c r="U86" s="13">
        <v>3</v>
      </c>
      <c r="V86" s="13">
        <v>3</v>
      </c>
      <c r="W86" s="13">
        <v>3</v>
      </c>
      <c r="X86" s="13">
        <v>3</v>
      </c>
      <c r="Y86" s="13">
        <v>0</v>
      </c>
      <c r="Z86" s="7">
        <f t="shared" si="40"/>
        <v>15</v>
      </c>
      <c r="AA86" s="13">
        <v>3</v>
      </c>
      <c r="AB86" s="13">
        <v>0</v>
      </c>
      <c r="AC86" s="13">
        <v>3</v>
      </c>
      <c r="AD86" s="13">
        <v>0</v>
      </c>
      <c r="AE86" s="7">
        <f t="shared" si="41"/>
        <v>6</v>
      </c>
      <c r="AF86" s="13">
        <v>5</v>
      </c>
      <c r="AG86" s="7">
        <f t="shared" si="35"/>
        <v>5</v>
      </c>
      <c r="AH86" s="13">
        <v>1</v>
      </c>
      <c r="AI86" s="13">
        <v>5</v>
      </c>
      <c r="AJ86" s="13">
        <v>3</v>
      </c>
      <c r="AK86" s="7">
        <f t="shared" si="36"/>
        <v>9</v>
      </c>
      <c r="AL86" s="8">
        <f t="shared" si="42"/>
        <v>35</v>
      </c>
      <c r="AM86" s="14">
        <v>0</v>
      </c>
      <c r="AN86" s="14">
        <v>0</v>
      </c>
      <c r="AO86" s="14">
        <v>5</v>
      </c>
      <c r="AP86" s="9">
        <f t="shared" si="37"/>
        <v>5</v>
      </c>
      <c r="AQ86" s="14">
        <v>0</v>
      </c>
      <c r="AR86" s="14">
        <v>5</v>
      </c>
      <c r="AS86" s="14">
        <v>0</v>
      </c>
      <c r="AT86" s="9">
        <f t="shared" si="38"/>
        <v>5</v>
      </c>
      <c r="AU86" s="70">
        <f t="shared" si="39"/>
        <v>10</v>
      </c>
      <c r="AV86" s="10">
        <f t="shared" si="43"/>
        <v>96</v>
      </c>
    </row>
    <row r="87" spans="1:48">
      <c r="A87" s="26">
        <v>84</v>
      </c>
      <c r="B87" s="11" t="s">
        <v>1</v>
      </c>
      <c r="C87" s="11" t="s">
        <v>37</v>
      </c>
      <c r="D87" s="11" t="s">
        <v>34</v>
      </c>
      <c r="E87" s="11" t="s">
        <v>38</v>
      </c>
      <c r="F87" s="12">
        <v>5</v>
      </c>
      <c r="G87" s="12">
        <v>2</v>
      </c>
      <c r="H87" s="12">
        <v>5</v>
      </c>
      <c r="I87" s="12">
        <v>0</v>
      </c>
      <c r="J87" s="4">
        <f t="shared" si="31"/>
        <v>12</v>
      </c>
      <c r="K87" s="12">
        <v>5</v>
      </c>
      <c r="L87" s="12">
        <v>0</v>
      </c>
      <c r="M87" s="12">
        <v>3</v>
      </c>
      <c r="N87" s="4">
        <f t="shared" si="32"/>
        <v>8</v>
      </c>
      <c r="O87" s="12">
        <v>3</v>
      </c>
      <c r="P87" s="12">
        <v>3</v>
      </c>
      <c r="Q87" s="12">
        <v>3</v>
      </c>
      <c r="R87" s="4">
        <f t="shared" si="33"/>
        <v>9</v>
      </c>
      <c r="S87" s="5">
        <f t="shared" si="34"/>
        <v>29</v>
      </c>
      <c r="T87" s="13">
        <v>3</v>
      </c>
      <c r="U87" s="13">
        <v>3</v>
      </c>
      <c r="V87" s="13">
        <v>3</v>
      </c>
      <c r="W87" s="13">
        <v>3</v>
      </c>
      <c r="X87" s="13">
        <v>3</v>
      </c>
      <c r="Y87" s="13">
        <v>0</v>
      </c>
      <c r="Z87" s="7">
        <f t="shared" si="40"/>
        <v>15</v>
      </c>
      <c r="AA87" s="13">
        <v>3</v>
      </c>
      <c r="AB87" s="13">
        <v>0</v>
      </c>
      <c r="AC87" s="13">
        <v>0</v>
      </c>
      <c r="AD87" s="13">
        <v>0</v>
      </c>
      <c r="AE87" s="7">
        <f t="shared" si="41"/>
        <v>3</v>
      </c>
      <c r="AF87" s="13">
        <v>1</v>
      </c>
      <c r="AG87" s="7">
        <f t="shared" si="35"/>
        <v>1</v>
      </c>
      <c r="AH87" s="13">
        <v>5</v>
      </c>
      <c r="AI87" s="13">
        <v>3</v>
      </c>
      <c r="AJ87" s="13">
        <v>3</v>
      </c>
      <c r="AK87" s="7">
        <f t="shared" si="36"/>
        <v>11</v>
      </c>
      <c r="AL87" s="8">
        <f t="shared" si="42"/>
        <v>30</v>
      </c>
      <c r="AM87" s="14">
        <v>5</v>
      </c>
      <c r="AN87" s="14">
        <v>0</v>
      </c>
      <c r="AO87" s="14">
        <v>5</v>
      </c>
      <c r="AP87" s="9">
        <f t="shared" si="37"/>
        <v>10</v>
      </c>
      <c r="AQ87" s="14">
        <v>0</v>
      </c>
      <c r="AR87" s="14">
        <v>5</v>
      </c>
      <c r="AS87" s="14">
        <v>5</v>
      </c>
      <c r="AT87" s="9">
        <f t="shared" si="38"/>
        <v>10</v>
      </c>
      <c r="AU87" s="70">
        <f t="shared" si="39"/>
        <v>20</v>
      </c>
      <c r="AV87" s="10">
        <f t="shared" si="43"/>
        <v>79</v>
      </c>
    </row>
    <row r="88" spans="1:48">
      <c r="A88" s="26">
        <v>85</v>
      </c>
      <c r="B88" s="11" t="s">
        <v>1</v>
      </c>
      <c r="C88" s="11" t="s">
        <v>37</v>
      </c>
      <c r="D88" s="11" t="s">
        <v>34</v>
      </c>
      <c r="E88" s="11" t="s">
        <v>35</v>
      </c>
      <c r="F88" s="12">
        <v>8</v>
      </c>
      <c r="G88" s="12">
        <v>0</v>
      </c>
      <c r="H88" s="12">
        <v>7</v>
      </c>
      <c r="I88" s="12">
        <v>0</v>
      </c>
      <c r="J88" s="4">
        <f t="shared" si="31"/>
        <v>15</v>
      </c>
      <c r="K88" s="12">
        <v>3</v>
      </c>
      <c r="L88" s="12">
        <v>1</v>
      </c>
      <c r="M88" s="12">
        <v>2</v>
      </c>
      <c r="N88" s="4">
        <f t="shared" si="32"/>
        <v>6</v>
      </c>
      <c r="O88" s="12">
        <v>5</v>
      </c>
      <c r="P88" s="12">
        <v>6</v>
      </c>
      <c r="Q88" s="12">
        <v>4</v>
      </c>
      <c r="R88" s="4">
        <f t="shared" si="33"/>
        <v>15</v>
      </c>
      <c r="S88" s="5">
        <f t="shared" si="34"/>
        <v>36</v>
      </c>
      <c r="T88" s="13">
        <v>0</v>
      </c>
      <c r="U88" s="13">
        <v>0</v>
      </c>
      <c r="V88" s="13">
        <v>0</v>
      </c>
      <c r="W88" s="13">
        <v>3</v>
      </c>
      <c r="X88" s="13">
        <v>0</v>
      </c>
      <c r="Y88" s="13">
        <v>0</v>
      </c>
      <c r="Z88" s="7">
        <f t="shared" si="40"/>
        <v>3</v>
      </c>
      <c r="AA88" s="13">
        <v>0</v>
      </c>
      <c r="AB88" s="13">
        <v>3</v>
      </c>
      <c r="AC88" s="13">
        <v>3</v>
      </c>
      <c r="AD88" s="13">
        <v>3</v>
      </c>
      <c r="AE88" s="7">
        <f t="shared" si="41"/>
        <v>9</v>
      </c>
      <c r="AF88" s="13">
        <v>5</v>
      </c>
      <c r="AG88" s="7">
        <f t="shared" si="35"/>
        <v>5</v>
      </c>
      <c r="AH88" s="13">
        <v>1</v>
      </c>
      <c r="AI88" s="13">
        <v>5</v>
      </c>
      <c r="AJ88" s="13">
        <v>3</v>
      </c>
      <c r="AK88" s="7">
        <f t="shared" si="36"/>
        <v>9</v>
      </c>
      <c r="AL88" s="8">
        <f t="shared" si="42"/>
        <v>26</v>
      </c>
      <c r="AM88" s="14">
        <v>0</v>
      </c>
      <c r="AN88" s="14">
        <v>0</v>
      </c>
      <c r="AO88" s="14">
        <v>5</v>
      </c>
      <c r="AP88" s="9">
        <f t="shared" si="37"/>
        <v>5</v>
      </c>
      <c r="AQ88" s="14">
        <v>0</v>
      </c>
      <c r="AR88" s="14">
        <v>5</v>
      </c>
      <c r="AS88" s="14">
        <v>0</v>
      </c>
      <c r="AT88" s="9">
        <f t="shared" si="38"/>
        <v>5</v>
      </c>
      <c r="AU88" s="70">
        <f t="shared" si="39"/>
        <v>10</v>
      </c>
      <c r="AV88" s="10">
        <f t="shared" si="43"/>
        <v>72</v>
      </c>
    </row>
    <row r="89" spans="1:48">
      <c r="A89" s="26">
        <v>86</v>
      </c>
      <c r="B89" s="11" t="s">
        <v>1</v>
      </c>
      <c r="C89" s="11" t="s">
        <v>37</v>
      </c>
      <c r="D89" s="11" t="s">
        <v>34</v>
      </c>
      <c r="E89" s="11" t="s">
        <v>35</v>
      </c>
      <c r="F89" s="12">
        <v>7</v>
      </c>
      <c r="G89" s="12">
        <v>4</v>
      </c>
      <c r="H89" s="12">
        <v>6</v>
      </c>
      <c r="I89" s="12">
        <v>2</v>
      </c>
      <c r="J89" s="4">
        <f t="shared" si="31"/>
        <v>19</v>
      </c>
      <c r="K89" s="12">
        <v>6</v>
      </c>
      <c r="L89" s="12">
        <v>0</v>
      </c>
      <c r="M89" s="12">
        <v>3</v>
      </c>
      <c r="N89" s="4">
        <f t="shared" si="32"/>
        <v>9</v>
      </c>
      <c r="O89" s="12">
        <v>2</v>
      </c>
      <c r="P89" s="12">
        <v>3</v>
      </c>
      <c r="Q89" s="12">
        <v>2</v>
      </c>
      <c r="R89" s="4">
        <f t="shared" si="33"/>
        <v>7</v>
      </c>
      <c r="S89" s="5">
        <f t="shared" si="34"/>
        <v>35</v>
      </c>
      <c r="T89" s="13">
        <v>3</v>
      </c>
      <c r="U89" s="13">
        <v>0</v>
      </c>
      <c r="V89" s="13">
        <v>0</v>
      </c>
      <c r="W89" s="13">
        <v>0</v>
      </c>
      <c r="X89" s="13">
        <v>0</v>
      </c>
      <c r="Y89" s="13">
        <v>0</v>
      </c>
      <c r="Z89" s="7">
        <f t="shared" si="40"/>
        <v>3</v>
      </c>
      <c r="AA89" s="13">
        <v>0</v>
      </c>
      <c r="AB89" s="13">
        <v>0</v>
      </c>
      <c r="AC89" s="13">
        <v>3</v>
      </c>
      <c r="AD89" s="13">
        <v>0</v>
      </c>
      <c r="AE89" s="7">
        <f t="shared" si="41"/>
        <v>3</v>
      </c>
      <c r="AF89" s="13">
        <v>5</v>
      </c>
      <c r="AG89" s="7">
        <f t="shared" si="35"/>
        <v>5</v>
      </c>
      <c r="AH89" s="13">
        <v>5</v>
      </c>
      <c r="AI89" s="13">
        <v>1</v>
      </c>
      <c r="AJ89" s="13">
        <v>3</v>
      </c>
      <c r="AK89" s="7">
        <f t="shared" si="36"/>
        <v>9</v>
      </c>
      <c r="AL89" s="8">
        <f t="shared" si="42"/>
        <v>20</v>
      </c>
      <c r="AM89" s="14">
        <v>0</v>
      </c>
      <c r="AN89" s="14">
        <v>0</v>
      </c>
      <c r="AO89" s="14">
        <v>5</v>
      </c>
      <c r="AP89" s="9">
        <f t="shared" si="37"/>
        <v>5</v>
      </c>
      <c r="AQ89" s="14">
        <v>0</v>
      </c>
      <c r="AR89" s="14">
        <v>5</v>
      </c>
      <c r="AS89" s="14">
        <v>0</v>
      </c>
      <c r="AT89" s="9">
        <f t="shared" si="38"/>
        <v>5</v>
      </c>
      <c r="AU89" s="70">
        <f t="shared" si="39"/>
        <v>10</v>
      </c>
      <c r="AV89" s="10">
        <f t="shared" si="43"/>
        <v>65</v>
      </c>
    </row>
    <row r="90" spans="1:48">
      <c r="A90" s="26">
        <v>87</v>
      </c>
      <c r="B90" s="11" t="s">
        <v>1</v>
      </c>
      <c r="C90" s="11" t="s">
        <v>37</v>
      </c>
      <c r="D90" s="11" t="s">
        <v>34</v>
      </c>
      <c r="E90" s="11" t="s">
        <v>35</v>
      </c>
      <c r="F90" s="12">
        <v>9</v>
      </c>
      <c r="G90" s="12">
        <v>19</v>
      </c>
      <c r="H90" s="12">
        <v>6</v>
      </c>
      <c r="I90" s="12">
        <v>12</v>
      </c>
      <c r="J90" s="4">
        <f t="shared" si="31"/>
        <v>46</v>
      </c>
      <c r="K90" s="12">
        <v>4</v>
      </c>
      <c r="L90" s="12">
        <v>0</v>
      </c>
      <c r="M90" s="12">
        <v>3</v>
      </c>
      <c r="N90" s="4">
        <f t="shared" si="32"/>
        <v>7</v>
      </c>
      <c r="O90" s="12">
        <v>6</v>
      </c>
      <c r="P90" s="12">
        <v>12</v>
      </c>
      <c r="Q90" s="12">
        <v>5</v>
      </c>
      <c r="R90" s="4">
        <f t="shared" si="33"/>
        <v>23</v>
      </c>
      <c r="S90" s="5">
        <f t="shared" si="34"/>
        <v>76</v>
      </c>
      <c r="T90" s="13">
        <v>3</v>
      </c>
      <c r="U90" s="13">
        <v>3</v>
      </c>
      <c r="V90" s="13">
        <v>3</v>
      </c>
      <c r="W90" s="13">
        <v>3</v>
      </c>
      <c r="X90" s="13">
        <v>0</v>
      </c>
      <c r="Y90" s="13">
        <v>0</v>
      </c>
      <c r="Z90" s="7">
        <f t="shared" si="40"/>
        <v>12</v>
      </c>
      <c r="AA90" s="13">
        <v>3</v>
      </c>
      <c r="AB90" s="13">
        <v>0</v>
      </c>
      <c r="AC90" s="13">
        <v>3</v>
      </c>
      <c r="AD90" s="13">
        <v>0</v>
      </c>
      <c r="AE90" s="7">
        <f t="shared" si="41"/>
        <v>6</v>
      </c>
      <c r="AF90" s="13">
        <v>5</v>
      </c>
      <c r="AG90" s="7">
        <f t="shared" si="35"/>
        <v>5</v>
      </c>
      <c r="AH90" s="13">
        <v>1</v>
      </c>
      <c r="AI90" s="13">
        <v>5</v>
      </c>
      <c r="AJ90" s="13">
        <v>3</v>
      </c>
      <c r="AK90" s="7">
        <f t="shared" si="36"/>
        <v>9</v>
      </c>
      <c r="AL90" s="8">
        <f t="shared" si="42"/>
        <v>32</v>
      </c>
      <c r="AM90" s="14">
        <v>0</v>
      </c>
      <c r="AN90" s="14">
        <v>0</v>
      </c>
      <c r="AO90" s="14">
        <v>10</v>
      </c>
      <c r="AP90" s="9">
        <f t="shared" si="37"/>
        <v>10</v>
      </c>
      <c r="AQ90" s="14">
        <v>0</v>
      </c>
      <c r="AR90" s="14">
        <v>5</v>
      </c>
      <c r="AS90" s="14">
        <v>0</v>
      </c>
      <c r="AT90" s="9">
        <f t="shared" si="38"/>
        <v>5</v>
      </c>
      <c r="AU90" s="70">
        <f t="shared" si="39"/>
        <v>15</v>
      </c>
      <c r="AV90" s="10">
        <f t="shared" si="43"/>
        <v>123</v>
      </c>
    </row>
    <row r="91" spans="1:48">
      <c r="A91" s="26">
        <v>88</v>
      </c>
      <c r="B91" s="11" t="s">
        <v>1</v>
      </c>
      <c r="C91" s="11" t="s">
        <v>37</v>
      </c>
      <c r="D91" s="11" t="s">
        <v>34</v>
      </c>
      <c r="E91" s="11" t="s">
        <v>35</v>
      </c>
      <c r="F91" s="12">
        <v>6</v>
      </c>
      <c r="G91" s="12">
        <v>4</v>
      </c>
      <c r="H91" s="12">
        <v>3</v>
      </c>
      <c r="I91" s="12">
        <v>0</v>
      </c>
      <c r="J91" s="4">
        <f t="shared" si="31"/>
        <v>13</v>
      </c>
      <c r="K91" s="12">
        <v>2</v>
      </c>
      <c r="L91" s="12">
        <v>0</v>
      </c>
      <c r="M91" s="12">
        <v>2</v>
      </c>
      <c r="N91" s="4">
        <f t="shared" si="32"/>
        <v>4</v>
      </c>
      <c r="O91" s="12">
        <v>4</v>
      </c>
      <c r="P91" s="12">
        <v>3</v>
      </c>
      <c r="Q91" s="12">
        <v>4</v>
      </c>
      <c r="R91" s="4">
        <f t="shared" si="33"/>
        <v>11</v>
      </c>
      <c r="S91" s="5">
        <f t="shared" si="34"/>
        <v>28</v>
      </c>
      <c r="T91" s="13">
        <v>3</v>
      </c>
      <c r="U91" s="13">
        <v>3</v>
      </c>
      <c r="V91" s="13">
        <v>3</v>
      </c>
      <c r="W91" s="13">
        <v>0</v>
      </c>
      <c r="X91" s="13">
        <v>0</v>
      </c>
      <c r="Y91" s="13">
        <v>3</v>
      </c>
      <c r="Z91" s="7">
        <f t="shared" si="40"/>
        <v>12</v>
      </c>
      <c r="AA91" s="13">
        <v>0</v>
      </c>
      <c r="AB91" s="13">
        <v>3</v>
      </c>
      <c r="AC91" s="13">
        <v>3</v>
      </c>
      <c r="AD91" s="13">
        <v>3</v>
      </c>
      <c r="AE91" s="7">
        <f t="shared" si="41"/>
        <v>9</v>
      </c>
      <c r="AF91" s="13">
        <v>5</v>
      </c>
      <c r="AG91" s="7">
        <f t="shared" si="35"/>
        <v>5</v>
      </c>
      <c r="AH91" s="13">
        <v>1</v>
      </c>
      <c r="AI91" s="13">
        <v>3</v>
      </c>
      <c r="AJ91" s="13">
        <v>3</v>
      </c>
      <c r="AK91" s="7">
        <f t="shared" si="36"/>
        <v>7</v>
      </c>
      <c r="AL91" s="8">
        <f t="shared" si="42"/>
        <v>33</v>
      </c>
      <c r="AM91" s="14">
        <v>0</v>
      </c>
      <c r="AN91" s="14">
        <v>0</v>
      </c>
      <c r="AO91" s="14">
        <v>5</v>
      </c>
      <c r="AP91" s="9">
        <f t="shared" si="37"/>
        <v>5</v>
      </c>
      <c r="AQ91" s="14">
        <v>0</v>
      </c>
      <c r="AR91" s="14">
        <v>0</v>
      </c>
      <c r="AS91" s="14">
        <v>5</v>
      </c>
      <c r="AT91" s="9">
        <f t="shared" si="38"/>
        <v>5</v>
      </c>
      <c r="AU91" s="70">
        <f t="shared" si="39"/>
        <v>10</v>
      </c>
      <c r="AV91" s="10">
        <f t="shared" si="43"/>
        <v>71</v>
      </c>
    </row>
    <row r="92" spans="1:48">
      <c r="A92" s="26">
        <v>89</v>
      </c>
      <c r="B92" s="11" t="s">
        <v>1</v>
      </c>
      <c r="C92" s="11" t="s">
        <v>37</v>
      </c>
      <c r="D92" s="11" t="s">
        <v>34</v>
      </c>
      <c r="E92" s="11" t="s">
        <v>35</v>
      </c>
      <c r="F92" s="12">
        <v>5</v>
      </c>
      <c r="G92" s="12">
        <v>4</v>
      </c>
      <c r="H92" s="12">
        <v>5</v>
      </c>
      <c r="I92" s="12">
        <v>2</v>
      </c>
      <c r="J92" s="4">
        <f t="shared" si="31"/>
        <v>16</v>
      </c>
      <c r="K92" s="12">
        <v>5</v>
      </c>
      <c r="L92" s="12">
        <v>0</v>
      </c>
      <c r="M92" s="12">
        <v>3</v>
      </c>
      <c r="N92" s="4">
        <f t="shared" si="32"/>
        <v>8</v>
      </c>
      <c r="O92" s="12">
        <v>5</v>
      </c>
      <c r="P92" s="12">
        <v>7</v>
      </c>
      <c r="Q92" s="12">
        <v>4</v>
      </c>
      <c r="R92" s="4">
        <f t="shared" si="33"/>
        <v>16</v>
      </c>
      <c r="S92" s="5">
        <f t="shared" si="34"/>
        <v>40</v>
      </c>
      <c r="T92" s="13">
        <v>3</v>
      </c>
      <c r="U92" s="13">
        <v>0</v>
      </c>
      <c r="V92" s="13">
        <v>3</v>
      </c>
      <c r="W92" s="13">
        <v>3</v>
      </c>
      <c r="X92" s="13">
        <v>0</v>
      </c>
      <c r="Y92" s="13">
        <v>0</v>
      </c>
      <c r="Z92" s="7">
        <f>SUM(T93:Y93)</f>
        <v>15</v>
      </c>
      <c r="AA92" s="13">
        <v>3</v>
      </c>
      <c r="AB92" s="13">
        <v>0</v>
      </c>
      <c r="AC92" s="13">
        <v>3</v>
      </c>
      <c r="AD92" s="13">
        <v>3</v>
      </c>
      <c r="AE92" s="7">
        <f t="shared" si="41"/>
        <v>9</v>
      </c>
      <c r="AF92" s="13">
        <v>5</v>
      </c>
      <c r="AG92" s="7">
        <f t="shared" si="35"/>
        <v>5</v>
      </c>
      <c r="AH92" s="13">
        <v>1</v>
      </c>
      <c r="AI92" s="13">
        <v>0</v>
      </c>
      <c r="AJ92" s="13">
        <v>3</v>
      </c>
      <c r="AK92" s="7">
        <f t="shared" si="36"/>
        <v>4</v>
      </c>
      <c r="AL92" s="8">
        <f t="shared" si="42"/>
        <v>33</v>
      </c>
      <c r="AM92" s="14">
        <v>0</v>
      </c>
      <c r="AN92" s="14">
        <v>0</v>
      </c>
      <c r="AO92" s="14">
        <v>5</v>
      </c>
      <c r="AP92" s="9">
        <f t="shared" si="37"/>
        <v>5</v>
      </c>
      <c r="AQ92" s="14">
        <v>0</v>
      </c>
      <c r="AR92" s="14">
        <v>5</v>
      </c>
      <c r="AS92" s="14">
        <v>0</v>
      </c>
      <c r="AT92" s="9">
        <f t="shared" si="38"/>
        <v>5</v>
      </c>
      <c r="AU92" s="70">
        <f t="shared" si="39"/>
        <v>10</v>
      </c>
      <c r="AV92" s="10">
        <f t="shared" si="43"/>
        <v>83</v>
      </c>
    </row>
    <row r="93" spans="1:48">
      <c r="A93" s="26">
        <v>90</v>
      </c>
      <c r="B93" s="11" t="s">
        <v>1</v>
      </c>
      <c r="C93" s="11" t="s">
        <v>37</v>
      </c>
      <c r="D93" s="11" t="s">
        <v>34</v>
      </c>
      <c r="E93" s="11" t="s">
        <v>38</v>
      </c>
      <c r="F93" s="12">
        <v>4</v>
      </c>
      <c r="G93" s="12">
        <v>9</v>
      </c>
      <c r="H93" s="12">
        <v>4</v>
      </c>
      <c r="I93" s="12">
        <v>7</v>
      </c>
      <c r="J93" s="4">
        <f t="shared" si="31"/>
        <v>24</v>
      </c>
      <c r="K93" s="12">
        <v>4</v>
      </c>
      <c r="L93" s="12">
        <v>3</v>
      </c>
      <c r="M93" s="12">
        <v>3</v>
      </c>
      <c r="N93" s="4">
        <f t="shared" si="32"/>
        <v>10</v>
      </c>
      <c r="O93" s="12">
        <v>4</v>
      </c>
      <c r="P93" s="12">
        <v>4</v>
      </c>
      <c r="Q93" s="12">
        <v>4</v>
      </c>
      <c r="R93" s="4">
        <f t="shared" si="33"/>
        <v>12</v>
      </c>
      <c r="S93" s="5">
        <f t="shared" si="34"/>
        <v>46</v>
      </c>
      <c r="T93" s="13">
        <v>3</v>
      </c>
      <c r="U93" s="13">
        <v>3</v>
      </c>
      <c r="V93" s="13">
        <v>0</v>
      </c>
      <c r="W93" s="13">
        <v>3</v>
      </c>
      <c r="X93" s="13">
        <v>3</v>
      </c>
      <c r="Y93" s="13">
        <v>3</v>
      </c>
      <c r="Z93" s="7">
        <f t="shared" si="40"/>
        <v>15</v>
      </c>
      <c r="AA93" s="13">
        <v>3</v>
      </c>
      <c r="AB93" s="13">
        <v>0</v>
      </c>
      <c r="AC93" s="13">
        <v>3</v>
      </c>
      <c r="AD93" s="13">
        <v>3</v>
      </c>
      <c r="AE93" s="7">
        <f t="shared" si="41"/>
        <v>9</v>
      </c>
      <c r="AF93" s="13">
        <v>1</v>
      </c>
      <c r="AG93" s="7">
        <f t="shared" si="35"/>
        <v>1</v>
      </c>
      <c r="AH93" s="13">
        <v>1</v>
      </c>
      <c r="AI93" s="13">
        <v>1</v>
      </c>
      <c r="AJ93" s="13">
        <v>1</v>
      </c>
      <c r="AK93" s="7">
        <f t="shared" si="36"/>
        <v>3</v>
      </c>
      <c r="AL93" s="8">
        <f t="shared" si="42"/>
        <v>28</v>
      </c>
      <c r="AM93" s="14">
        <v>0</v>
      </c>
      <c r="AN93" s="14">
        <v>0</v>
      </c>
      <c r="AO93" s="14">
        <v>5</v>
      </c>
      <c r="AP93" s="9">
        <f t="shared" si="37"/>
        <v>5</v>
      </c>
      <c r="AQ93" s="14">
        <v>0</v>
      </c>
      <c r="AR93" s="14">
        <v>5</v>
      </c>
      <c r="AS93" s="14">
        <v>5</v>
      </c>
      <c r="AT93" s="9">
        <f t="shared" si="38"/>
        <v>10</v>
      </c>
      <c r="AU93" s="70">
        <f t="shared" si="39"/>
        <v>15</v>
      </c>
      <c r="AV93" s="10">
        <f t="shared" si="43"/>
        <v>89</v>
      </c>
    </row>
    <row r="94" spans="1:48">
      <c r="A94" s="26">
        <v>91</v>
      </c>
      <c r="B94" s="11" t="s">
        <v>1</v>
      </c>
      <c r="C94" s="11" t="s">
        <v>37</v>
      </c>
      <c r="D94" s="11" t="s">
        <v>34</v>
      </c>
      <c r="E94" s="11" t="s">
        <v>38</v>
      </c>
      <c r="F94" s="12">
        <v>6</v>
      </c>
      <c r="G94" s="12">
        <v>6</v>
      </c>
      <c r="H94" s="12">
        <v>5</v>
      </c>
      <c r="I94" s="12">
        <v>5</v>
      </c>
      <c r="J94" s="4">
        <f t="shared" si="31"/>
        <v>22</v>
      </c>
      <c r="K94" s="12">
        <v>2</v>
      </c>
      <c r="L94" s="12">
        <v>2</v>
      </c>
      <c r="M94" s="12">
        <v>2</v>
      </c>
      <c r="N94" s="4">
        <f t="shared" si="32"/>
        <v>6</v>
      </c>
      <c r="O94" s="12">
        <v>3</v>
      </c>
      <c r="P94" s="12">
        <v>9</v>
      </c>
      <c r="Q94" s="12">
        <v>3</v>
      </c>
      <c r="R94" s="4">
        <f t="shared" si="33"/>
        <v>15</v>
      </c>
      <c r="S94" s="5">
        <f t="shared" si="34"/>
        <v>43</v>
      </c>
      <c r="T94" s="13">
        <v>3</v>
      </c>
      <c r="U94" s="13">
        <v>0</v>
      </c>
      <c r="V94" s="13">
        <v>0</v>
      </c>
      <c r="W94" s="13">
        <v>3</v>
      </c>
      <c r="X94" s="13">
        <v>0</v>
      </c>
      <c r="Y94" s="13">
        <v>3</v>
      </c>
      <c r="Z94" s="7">
        <f t="shared" si="40"/>
        <v>9</v>
      </c>
      <c r="AA94" s="13">
        <v>3</v>
      </c>
      <c r="AB94" s="13">
        <v>0</v>
      </c>
      <c r="AC94" s="13">
        <v>3</v>
      </c>
      <c r="AD94" s="13">
        <v>0</v>
      </c>
      <c r="AE94" s="7">
        <f t="shared" si="41"/>
        <v>6</v>
      </c>
      <c r="AF94" s="13">
        <v>1</v>
      </c>
      <c r="AG94" s="7">
        <f t="shared" si="35"/>
        <v>1</v>
      </c>
      <c r="AH94" s="13">
        <v>1</v>
      </c>
      <c r="AI94" s="13">
        <v>5</v>
      </c>
      <c r="AJ94" s="13">
        <v>3</v>
      </c>
      <c r="AK94" s="7">
        <f t="shared" si="36"/>
        <v>9</v>
      </c>
      <c r="AL94" s="8">
        <f t="shared" si="42"/>
        <v>25</v>
      </c>
      <c r="AM94" s="14">
        <v>5</v>
      </c>
      <c r="AN94" s="14">
        <v>0</v>
      </c>
      <c r="AO94" s="14">
        <v>5</v>
      </c>
      <c r="AP94" s="9">
        <f t="shared" si="37"/>
        <v>10</v>
      </c>
      <c r="AQ94" s="14">
        <v>0</v>
      </c>
      <c r="AR94" s="14">
        <v>5</v>
      </c>
      <c r="AS94" s="14">
        <v>5</v>
      </c>
      <c r="AT94" s="9">
        <f t="shared" si="38"/>
        <v>10</v>
      </c>
      <c r="AU94" s="70">
        <f t="shared" si="39"/>
        <v>20</v>
      </c>
      <c r="AV94" s="10">
        <f t="shared" si="43"/>
        <v>88</v>
      </c>
    </row>
    <row r="95" spans="1:48">
      <c r="A95" s="26">
        <v>92</v>
      </c>
      <c r="B95" s="11" t="s">
        <v>1</v>
      </c>
      <c r="C95" s="11" t="s">
        <v>37</v>
      </c>
      <c r="D95" s="11" t="s">
        <v>34</v>
      </c>
      <c r="E95" s="11" t="s">
        <v>35</v>
      </c>
      <c r="F95" s="12">
        <v>7</v>
      </c>
      <c r="G95" s="12">
        <v>5</v>
      </c>
      <c r="H95" s="12">
        <v>6</v>
      </c>
      <c r="I95" s="12">
        <v>0</v>
      </c>
      <c r="J95" s="4">
        <f t="shared" si="31"/>
        <v>18</v>
      </c>
      <c r="K95" s="12">
        <v>4</v>
      </c>
      <c r="L95" s="12">
        <v>0</v>
      </c>
      <c r="M95" s="12">
        <v>3</v>
      </c>
      <c r="N95" s="4">
        <f t="shared" si="32"/>
        <v>7</v>
      </c>
      <c r="O95" s="12">
        <v>5</v>
      </c>
      <c r="P95" s="12">
        <v>5</v>
      </c>
      <c r="Q95" s="12">
        <v>4</v>
      </c>
      <c r="R95" s="4">
        <f t="shared" si="33"/>
        <v>14</v>
      </c>
      <c r="S95" s="5">
        <f t="shared" si="34"/>
        <v>39</v>
      </c>
      <c r="T95" s="13">
        <v>0</v>
      </c>
      <c r="U95" s="13">
        <v>0</v>
      </c>
      <c r="V95" s="13">
        <v>0</v>
      </c>
      <c r="W95" s="13">
        <v>0</v>
      </c>
      <c r="X95" s="13">
        <v>0</v>
      </c>
      <c r="Y95" s="13">
        <v>0</v>
      </c>
      <c r="Z95" s="7">
        <f t="shared" si="40"/>
        <v>0</v>
      </c>
      <c r="AA95" s="13">
        <v>0</v>
      </c>
      <c r="AB95" s="13">
        <v>3</v>
      </c>
      <c r="AC95" s="13">
        <v>3</v>
      </c>
      <c r="AD95" s="13">
        <v>0</v>
      </c>
      <c r="AE95" s="7">
        <f t="shared" si="41"/>
        <v>6</v>
      </c>
      <c r="AF95" s="13">
        <v>1</v>
      </c>
      <c r="AG95" s="7">
        <f t="shared" si="35"/>
        <v>1</v>
      </c>
      <c r="AH95" s="13">
        <v>1</v>
      </c>
      <c r="AI95" s="13">
        <v>0</v>
      </c>
      <c r="AJ95" s="13">
        <v>1</v>
      </c>
      <c r="AK95" s="7">
        <f t="shared" si="36"/>
        <v>2</v>
      </c>
      <c r="AL95" s="8">
        <f t="shared" si="42"/>
        <v>9</v>
      </c>
      <c r="AM95" s="14">
        <v>0</v>
      </c>
      <c r="AN95" s="14">
        <v>0</v>
      </c>
      <c r="AO95" s="14">
        <v>5</v>
      </c>
      <c r="AP95" s="9">
        <f t="shared" si="37"/>
        <v>5</v>
      </c>
      <c r="AQ95" s="14">
        <v>0</v>
      </c>
      <c r="AR95" s="14">
        <v>5</v>
      </c>
      <c r="AS95" s="14">
        <v>0</v>
      </c>
      <c r="AT95" s="9">
        <f t="shared" si="38"/>
        <v>5</v>
      </c>
      <c r="AU95" s="70">
        <f t="shared" si="39"/>
        <v>10</v>
      </c>
      <c r="AV95" s="10">
        <f t="shared" si="43"/>
        <v>58</v>
      </c>
    </row>
    <row r="96" spans="1:48">
      <c r="A96" s="26">
        <v>93</v>
      </c>
      <c r="B96" s="11" t="s">
        <v>1</v>
      </c>
      <c r="C96" s="11" t="s">
        <v>37</v>
      </c>
      <c r="D96" s="11" t="s">
        <v>34</v>
      </c>
      <c r="E96" s="11" t="s">
        <v>35</v>
      </c>
      <c r="F96" s="12">
        <v>6</v>
      </c>
      <c r="G96" s="12">
        <v>0</v>
      </c>
      <c r="H96" s="12">
        <v>5</v>
      </c>
      <c r="I96" s="12">
        <v>0</v>
      </c>
      <c r="J96" s="4">
        <f t="shared" si="31"/>
        <v>11</v>
      </c>
      <c r="K96" s="12">
        <v>9</v>
      </c>
      <c r="L96" s="12">
        <v>0</v>
      </c>
      <c r="M96" s="12">
        <v>3</v>
      </c>
      <c r="N96" s="4">
        <f t="shared" si="32"/>
        <v>12</v>
      </c>
      <c r="O96" s="12">
        <v>6</v>
      </c>
      <c r="P96" s="12">
        <v>7</v>
      </c>
      <c r="Q96" s="12">
        <v>3</v>
      </c>
      <c r="R96" s="4">
        <f t="shared" si="33"/>
        <v>16</v>
      </c>
      <c r="S96" s="5">
        <f t="shared" si="34"/>
        <v>39</v>
      </c>
      <c r="T96" s="13">
        <v>0</v>
      </c>
      <c r="U96" s="13">
        <v>0</v>
      </c>
      <c r="V96" s="13">
        <v>3</v>
      </c>
      <c r="W96" s="13">
        <v>0</v>
      </c>
      <c r="X96" s="13">
        <v>0</v>
      </c>
      <c r="Y96" s="13">
        <v>0</v>
      </c>
      <c r="Z96" s="7">
        <f t="shared" si="40"/>
        <v>3</v>
      </c>
      <c r="AA96" s="13">
        <v>3</v>
      </c>
      <c r="AB96" s="13">
        <v>0</v>
      </c>
      <c r="AC96" s="13">
        <v>3</v>
      </c>
      <c r="AD96" s="13">
        <v>0</v>
      </c>
      <c r="AE96" s="7">
        <f t="shared" si="41"/>
        <v>6</v>
      </c>
      <c r="AF96" s="13">
        <v>1</v>
      </c>
      <c r="AG96" s="7">
        <f t="shared" si="35"/>
        <v>1</v>
      </c>
      <c r="AH96" s="13">
        <v>1</v>
      </c>
      <c r="AI96" s="13">
        <v>1</v>
      </c>
      <c r="AJ96" s="13">
        <v>1</v>
      </c>
      <c r="AK96" s="7">
        <f t="shared" si="36"/>
        <v>3</v>
      </c>
      <c r="AL96" s="8">
        <f t="shared" si="42"/>
        <v>13</v>
      </c>
      <c r="AM96" s="14">
        <v>0</v>
      </c>
      <c r="AN96" s="14">
        <v>0</v>
      </c>
      <c r="AO96" s="14">
        <v>5</v>
      </c>
      <c r="AP96" s="9">
        <f t="shared" si="37"/>
        <v>5</v>
      </c>
      <c r="AQ96" s="14">
        <v>0</v>
      </c>
      <c r="AR96" s="14">
        <v>5</v>
      </c>
      <c r="AS96" s="14">
        <v>0</v>
      </c>
      <c r="AT96" s="9">
        <f t="shared" si="38"/>
        <v>5</v>
      </c>
      <c r="AU96" s="70">
        <f t="shared" si="39"/>
        <v>10</v>
      </c>
      <c r="AV96" s="10">
        <f t="shared" si="43"/>
        <v>62</v>
      </c>
    </row>
    <row r="97" spans="1:48">
      <c r="A97" s="26">
        <v>94</v>
      </c>
      <c r="B97" s="11" t="s">
        <v>1</v>
      </c>
      <c r="C97" s="11" t="s">
        <v>37</v>
      </c>
      <c r="D97" s="11" t="s">
        <v>34</v>
      </c>
      <c r="E97" s="11" t="s">
        <v>35</v>
      </c>
      <c r="F97" s="12">
        <v>8</v>
      </c>
      <c r="G97" s="12">
        <v>10</v>
      </c>
      <c r="H97" s="12">
        <v>6</v>
      </c>
      <c r="I97" s="12">
        <v>4</v>
      </c>
      <c r="J97" s="4">
        <f t="shared" si="31"/>
        <v>28</v>
      </c>
      <c r="K97" s="12">
        <v>4</v>
      </c>
      <c r="L97" s="12">
        <v>0</v>
      </c>
      <c r="M97" s="12">
        <v>3</v>
      </c>
      <c r="N97" s="4">
        <f t="shared" si="32"/>
        <v>7</v>
      </c>
      <c r="O97" s="12">
        <v>7</v>
      </c>
      <c r="P97" s="12">
        <v>10</v>
      </c>
      <c r="Q97" s="12">
        <v>6</v>
      </c>
      <c r="R97" s="4">
        <f t="shared" si="33"/>
        <v>23</v>
      </c>
      <c r="S97" s="5">
        <f t="shared" si="34"/>
        <v>58</v>
      </c>
      <c r="T97" s="13">
        <v>3</v>
      </c>
      <c r="U97" s="13">
        <v>3</v>
      </c>
      <c r="V97" s="13">
        <v>0</v>
      </c>
      <c r="W97" s="13">
        <v>0</v>
      </c>
      <c r="X97" s="13">
        <v>0</v>
      </c>
      <c r="Y97" s="13">
        <v>0</v>
      </c>
      <c r="Z97" s="7">
        <f t="shared" si="40"/>
        <v>6</v>
      </c>
      <c r="AA97" s="13">
        <v>3</v>
      </c>
      <c r="AB97" s="13">
        <v>0</v>
      </c>
      <c r="AC97" s="13">
        <v>3</v>
      </c>
      <c r="AD97" s="13">
        <v>0</v>
      </c>
      <c r="AE97" s="7">
        <f t="shared" si="41"/>
        <v>6</v>
      </c>
      <c r="AF97" s="13">
        <v>5</v>
      </c>
      <c r="AG97" s="7">
        <f t="shared" si="35"/>
        <v>5</v>
      </c>
      <c r="AH97" s="13">
        <v>1</v>
      </c>
      <c r="AI97" s="13">
        <v>5</v>
      </c>
      <c r="AJ97" s="13">
        <v>3</v>
      </c>
      <c r="AK97" s="7">
        <f t="shared" si="36"/>
        <v>9</v>
      </c>
      <c r="AL97" s="8">
        <f t="shared" si="42"/>
        <v>26</v>
      </c>
      <c r="AM97" s="14">
        <v>5</v>
      </c>
      <c r="AN97" s="14">
        <v>0</v>
      </c>
      <c r="AO97" s="14">
        <v>5</v>
      </c>
      <c r="AP97" s="9">
        <f t="shared" si="37"/>
        <v>10</v>
      </c>
      <c r="AQ97" s="14">
        <v>0</v>
      </c>
      <c r="AR97" s="14">
        <v>5</v>
      </c>
      <c r="AS97" s="14">
        <v>0</v>
      </c>
      <c r="AT97" s="9">
        <f t="shared" si="38"/>
        <v>5</v>
      </c>
      <c r="AU97" s="70">
        <f t="shared" si="39"/>
        <v>15</v>
      </c>
      <c r="AV97" s="10">
        <f t="shared" si="43"/>
        <v>99</v>
      </c>
    </row>
    <row r="98" spans="1:48">
      <c r="A98" s="26">
        <v>95</v>
      </c>
      <c r="B98" s="11" t="s">
        <v>1</v>
      </c>
      <c r="C98" s="11" t="s">
        <v>37</v>
      </c>
      <c r="D98" s="11" t="s">
        <v>34</v>
      </c>
      <c r="E98" s="11" t="s">
        <v>38</v>
      </c>
      <c r="F98" s="12">
        <v>10</v>
      </c>
      <c r="G98" s="12">
        <v>2</v>
      </c>
      <c r="H98" s="12">
        <v>8</v>
      </c>
      <c r="I98" s="12">
        <v>0</v>
      </c>
      <c r="J98" s="4">
        <f t="shared" si="31"/>
        <v>20</v>
      </c>
      <c r="K98" s="12">
        <v>4</v>
      </c>
      <c r="L98" s="12">
        <v>0</v>
      </c>
      <c r="M98" s="12">
        <v>3</v>
      </c>
      <c r="N98" s="4">
        <f t="shared" si="32"/>
        <v>7</v>
      </c>
      <c r="O98" s="12">
        <v>5</v>
      </c>
      <c r="P98" s="12">
        <v>10</v>
      </c>
      <c r="Q98" s="12">
        <v>5</v>
      </c>
      <c r="R98" s="4">
        <f t="shared" si="33"/>
        <v>20</v>
      </c>
      <c r="S98" s="5">
        <f t="shared" si="34"/>
        <v>47</v>
      </c>
      <c r="T98" s="13">
        <v>3</v>
      </c>
      <c r="U98" s="13">
        <v>0</v>
      </c>
      <c r="V98" s="13">
        <v>3</v>
      </c>
      <c r="W98" s="13">
        <v>3</v>
      </c>
      <c r="X98" s="13">
        <v>3</v>
      </c>
      <c r="Y98" s="13">
        <v>0</v>
      </c>
      <c r="Z98" s="7">
        <f t="shared" si="40"/>
        <v>12</v>
      </c>
      <c r="AA98" s="13">
        <v>3</v>
      </c>
      <c r="AB98" s="13">
        <v>0</v>
      </c>
      <c r="AC98" s="13">
        <v>3</v>
      </c>
      <c r="AD98" s="13">
        <v>0</v>
      </c>
      <c r="AE98" s="7">
        <f t="shared" si="41"/>
        <v>6</v>
      </c>
      <c r="AF98" s="13">
        <v>1</v>
      </c>
      <c r="AG98" s="7">
        <f t="shared" si="35"/>
        <v>1</v>
      </c>
      <c r="AH98" s="13">
        <v>1</v>
      </c>
      <c r="AI98" s="13">
        <v>5</v>
      </c>
      <c r="AJ98" s="13">
        <v>1</v>
      </c>
      <c r="AK98" s="7">
        <f t="shared" si="36"/>
        <v>7</v>
      </c>
      <c r="AL98" s="8">
        <f t="shared" si="42"/>
        <v>26</v>
      </c>
      <c r="AM98" s="14">
        <v>0</v>
      </c>
      <c r="AN98" s="14">
        <v>0</v>
      </c>
      <c r="AO98" s="14">
        <v>5</v>
      </c>
      <c r="AP98" s="9">
        <f t="shared" si="37"/>
        <v>5</v>
      </c>
      <c r="AQ98" s="14">
        <v>0</v>
      </c>
      <c r="AR98" s="14">
        <v>5</v>
      </c>
      <c r="AS98" s="14">
        <v>5</v>
      </c>
      <c r="AT98" s="9">
        <f t="shared" si="38"/>
        <v>10</v>
      </c>
      <c r="AU98" s="70">
        <f t="shared" si="39"/>
        <v>15</v>
      </c>
      <c r="AV98" s="10">
        <f t="shared" si="43"/>
        <v>88</v>
      </c>
    </row>
    <row r="99" spans="1:48">
      <c r="A99" s="26">
        <v>96</v>
      </c>
      <c r="B99" s="11" t="s">
        <v>1</v>
      </c>
      <c r="C99" s="11" t="s">
        <v>37</v>
      </c>
      <c r="D99" s="11" t="s">
        <v>34</v>
      </c>
      <c r="E99" s="11" t="s">
        <v>35</v>
      </c>
      <c r="F99" s="12">
        <v>6</v>
      </c>
      <c r="G99" s="12">
        <v>3</v>
      </c>
      <c r="H99" s="12">
        <v>6</v>
      </c>
      <c r="I99" s="12">
        <v>0</v>
      </c>
      <c r="J99" s="4">
        <f t="shared" si="31"/>
        <v>15</v>
      </c>
      <c r="K99" s="12">
        <v>3</v>
      </c>
      <c r="L99" s="12">
        <v>0</v>
      </c>
      <c r="M99" s="12">
        <v>2</v>
      </c>
      <c r="N99" s="4">
        <f t="shared" si="32"/>
        <v>5</v>
      </c>
      <c r="O99" s="12">
        <v>4</v>
      </c>
      <c r="P99" s="12">
        <v>6</v>
      </c>
      <c r="Q99" s="12">
        <v>3</v>
      </c>
      <c r="R99" s="4">
        <f t="shared" si="33"/>
        <v>13</v>
      </c>
      <c r="S99" s="5">
        <f t="shared" si="34"/>
        <v>33</v>
      </c>
      <c r="T99" s="13">
        <v>3</v>
      </c>
      <c r="U99" s="13">
        <v>0</v>
      </c>
      <c r="V99" s="13">
        <v>3</v>
      </c>
      <c r="W99" s="13">
        <v>1</v>
      </c>
      <c r="X99" s="13">
        <v>0</v>
      </c>
      <c r="Y99" s="13">
        <v>0</v>
      </c>
      <c r="Z99" s="7">
        <f t="shared" si="40"/>
        <v>7</v>
      </c>
      <c r="AA99" s="13">
        <v>3</v>
      </c>
      <c r="AB99" s="13">
        <v>0</v>
      </c>
      <c r="AC99" s="13">
        <v>3</v>
      </c>
      <c r="AD99" s="13">
        <v>0</v>
      </c>
      <c r="AE99" s="7">
        <f t="shared" si="41"/>
        <v>6</v>
      </c>
      <c r="AF99" s="13">
        <v>5</v>
      </c>
      <c r="AG99" s="7">
        <f t="shared" si="35"/>
        <v>5</v>
      </c>
      <c r="AH99" s="13">
        <v>1</v>
      </c>
      <c r="AI99" s="13">
        <v>0</v>
      </c>
      <c r="AJ99" s="13">
        <v>0</v>
      </c>
      <c r="AK99" s="7">
        <f t="shared" si="36"/>
        <v>1</v>
      </c>
      <c r="AL99" s="8">
        <f t="shared" si="42"/>
        <v>19</v>
      </c>
      <c r="AM99" s="14">
        <v>5</v>
      </c>
      <c r="AN99" s="14">
        <v>0</v>
      </c>
      <c r="AO99" s="14">
        <v>5</v>
      </c>
      <c r="AP99" s="9">
        <f t="shared" si="37"/>
        <v>10</v>
      </c>
      <c r="AQ99" s="14">
        <v>0</v>
      </c>
      <c r="AR99" s="14">
        <v>5</v>
      </c>
      <c r="AS99" s="14">
        <v>0</v>
      </c>
      <c r="AT99" s="9">
        <f t="shared" si="38"/>
        <v>5</v>
      </c>
      <c r="AU99" s="70">
        <f t="shared" si="39"/>
        <v>15</v>
      </c>
      <c r="AV99" s="10">
        <f t="shared" si="43"/>
        <v>67</v>
      </c>
    </row>
    <row r="100" spans="1:48">
      <c r="A100" s="26">
        <v>97</v>
      </c>
      <c r="B100" s="11" t="s">
        <v>1</v>
      </c>
      <c r="C100" s="11" t="s">
        <v>37</v>
      </c>
      <c r="D100" s="11" t="s">
        <v>34</v>
      </c>
      <c r="E100" s="11" t="s">
        <v>35</v>
      </c>
      <c r="F100" s="12">
        <v>9</v>
      </c>
      <c r="G100" s="12">
        <v>2</v>
      </c>
      <c r="H100" s="12">
        <v>7</v>
      </c>
      <c r="I100" s="12">
        <v>0</v>
      </c>
      <c r="J100" s="4">
        <f t="shared" si="31"/>
        <v>18</v>
      </c>
      <c r="K100" s="12">
        <v>8</v>
      </c>
      <c r="L100" s="12">
        <v>2</v>
      </c>
      <c r="M100" s="12">
        <v>5</v>
      </c>
      <c r="N100" s="4">
        <f t="shared" si="32"/>
        <v>15</v>
      </c>
      <c r="O100" s="12">
        <v>7</v>
      </c>
      <c r="P100" s="12">
        <v>7</v>
      </c>
      <c r="Q100" s="12">
        <v>5</v>
      </c>
      <c r="R100" s="4">
        <f t="shared" si="33"/>
        <v>19</v>
      </c>
      <c r="S100" s="5">
        <f t="shared" si="34"/>
        <v>52</v>
      </c>
      <c r="T100" s="13">
        <v>3</v>
      </c>
      <c r="U100" s="13">
        <v>0</v>
      </c>
      <c r="V100" s="13">
        <v>3</v>
      </c>
      <c r="W100" s="13">
        <v>3</v>
      </c>
      <c r="X100" s="13">
        <v>3</v>
      </c>
      <c r="Y100" s="13">
        <v>3</v>
      </c>
      <c r="Z100" s="7">
        <f t="shared" si="40"/>
        <v>15</v>
      </c>
      <c r="AA100" s="13">
        <v>3</v>
      </c>
      <c r="AB100" s="13">
        <v>0</v>
      </c>
      <c r="AC100" s="13">
        <v>3</v>
      </c>
      <c r="AD100" s="13">
        <v>0</v>
      </c>
      <c r="AE100" s="7">
        <f t="shared" si="41"/>
        <v>6</v>
      </c>
      <c r="AF100" s="13">
        <v>5</v>
      </c>
      <c r="AG100" s="7">
        <f t="shared" si="35"/>
        <v>5</v>
      </c>
      <c r="AH100" s="13">
        <v>1</v>
      </c>
      <c r="AI100" s="13">
        <v>0</v>
      </c>
      <c r="AJ100" s="13">
        <v>3</v>
      </c>
      <c r="AK100" s="7">
        <f t="shared" si="36"/>
        <v>4</v>
      </c>
      <c r="AL100" s="8">
        <f t="shared" si="42"/>
        <v>30</v>
      </c>
      <c r="AM100" s="14">
        <v>0</v>
      </c>
      <c r="AN100" s="14">
        <v>0</v>
      </c>
      <c r="AO100" s="14">
        <v>5</v>
      </c>
      <c r="AP100" s="9">
        <f t="shared" si="37"/>
        <v>5</v>
      </c>
      <c r="AQ100" s="14">
        <v>0</v>
      </c>
      <c r="AR100" s="14">
        <v>5</v>
      </c>
      <c r="AS100" s="14">
        <v>0</v>
      </c>
      <c r="AT100" s="9">
        <f t="shared" si="38"/>
        <v>5</v>
      </c>
      <c r="AU100" s="70">
        <f t="shared" si="39"/>
        <v>10</v>
      </c>
      <c r="AV100" s="10">
        <f t="shared" si="43"/>
        <v>92</v>
      </c>
    </row>
    <row r="101" spans="1:48">
      <c r="A101" s="26">
        <v>98</v>
      </c>
      <c r="B101" s="11" t="s">
        <v>1</v>
      </c>
      <c r="C101" s="11" t="s">
        <v>37</v>
      </c>
      <c r="D101" s="11" t="s">
        <v>34</v>
      </c>
      <c r="E101" s="11" t="s">
        <v>35</v>
      </c>
      <c r="F101" s="12">
        <v>5</v>
      </c>
      <c r="G101" s="12">
        <v>9</v>
      </c>
      <c r="H101" s="12">
        <v>5</v>
      </c>
      <c r="I101" s="12">
        <v>6</v>
      </c>
      <c r="J101" s="4">
        <f t="shared" si="31"/>
        <v>25</v>
      </c>
      <c r="K101" s="12">
        <v>5</v>
      </c>
      <c r="L101" s="12">
        <v>0</v>
      </c>
      <c r="M101" s="12">
        <v>3</v>
      </c>
      <c r="N101" s="4">
        <f t="shared" si="32"/>
        <v>8</v>
      </c>
      <c r="O101" s="12">
        <v>10</v>
      </c>
      <c r="P101" s="12">
        <v>20</v>
      </c>
      <c r="Q101" s="12">
        <v>6</v>
      </c>
      <c r="R101" s="4">
        <f t="shared" si="33"/>
        <v>36</v>
      </c>
      <c r="S101" s="5">
        <f t="shared" si="34"/>
        <v>69</v>
      </c>
      <c r="T101" s="13">
        <v>3</v>
      </c>
      <c r="U101" s="13">
        <v>0</v>
      </c>
      <c r="V101" s="13">
        <v>0</v>
      </c>
      <c r="W101" s="13">
        <v>3</v>
      </c>
      <c r="X101" s="13">
        <v>0</v>
      </c>
      <c r="Y101" s="13">
        <v>3</v>
      </c>
      <c r="Z101" s="7">
        <f t="shared" si="40"/>
        <v>9</v>
      </c>
      <c r="AA101" s="13">
        <v>0</v>
      </c>
      <c r="AB101" s="13">
        <v>0</v>
      </c>
      <c r="AC101" s="13">
        <v>0</v>
      </c>
      <c r="AD101" s="13">
        <v>0</v>
      </c>
      <c r="AE101" s="7">
        <f t="shared" si="41"/>
        <v>0</v>
      </c>
      <c r="AF101" s="13">
        <v>5</v>
      </c>
      <c r="AG101" s="7">
        <f t="shared" si="35"/>
        <v>5</v>
      </c>
      <c r="AH101" s="13">
        <v>1</v>
      </c>
      <c r="AI101" s="13">
        <v>0</v>
      </c>
      <c r="AJ101" s="13">
        <v>0</v>
      </c>
      <c r="AK101" s="7">
        <f t="shared" si="36"/>
        <v>1</v>
      </c>
      <c r="AL101" s="8">
        <f t="shared" si="42"/>
        <v>15</v>
      </c>
      <c r="AM101" s="14">
        <v>0</v>
      </c>
      <c r="AN101" s="14">
        <v>0</v>
      </c>
      <c r="AO101" s="14">
        <v>5</v>
      </c>
      <c r="AP101" s="9">
        <f t="shared" si="37"/>
        <v>5</v>
      </c>
      <c r="AQ101" s="14">
        <v>0</v>
      </c>
      <c r="AR101" s="14">
        <v>5</v>
      </c>
      <c r="AS101" s="14">
        <v>0</v>
      </c>
      <c r="AT101" s="9">
        <f t="shared" si="38"/>
        <v>5</v>
      </c>
      <c r="AU101" s="70">
        <f t="shared" si="39"/>
        <v>10</v>
      </c>
      <c r="AV101" s="10">
        <f t="shared" si="43"/>
        <v>94</v>
      </c>
    </row>
    <row r="102" spans="1:48">
      <c r="A102" s="26">
        <v>99</v>
      </c>
      <c r="B102" s="11" t="s">
        <v>1</v>
      </c>
      <c r="C102" s="11" t="s">
        <v>37</v>
      </c>
      <c r="D102" s="11" t="s">
        <v>34</v>
      </c>
      <c r="E102" s="11" t="s">
        <v>35</v>
      </c>
      <c r="F102" s="12">
        <v>7</v>
      </c>
      <c r="G102" s="12">
        <v>19</v>
      </c>
      <c r="H102" s="12">
        <v>4</v>
      </c>
      <c r="I102" s="12">
        <v>18</v>
      </c>
      <c r="J102" s="4">
        <f t="shared" si="31"/>
        <v>48</v>
      </c>
      <c r="K102" s="12">
        <v>5</v>
      </c>
      <c r="L102" s="12">
        <v>0</v>
      </c>
      <c r="M102" s="12">
        <v>3</v>
      </c>
      <c r="N102" s="4">
        <f t="shared" si="32"/>
        <v>8</v>
      </c>
      <c r="O102" s="12">
        <v>3</v>
      </c>
      <c r="P102" s="12">
        <v>1</v>
      </c>
      <c r="Q102" s="12">
        <v>2</v>
      </c>
      <c r="R102" s="4">
        <f t="shared" si="33"/>
        <v>6</v>
      </c>
      <c r="S102" s="5">
        <f t="shared" si="34"/>
        <v>62</v>
      </c>
      <c r="T102" s="13">
        <v>3</v>
      </c>
      <c r="U102" s="13">
        <v>0</v>
      </c>
      <c r="V102" s="13">
        <v>3</v>
      </c>
      <c r="W102" s="13">
        <v>0</v>
      </c>
      <c r="X102" s="13">
        <v>0</v>
      </c>
      <c r="Y102" s="13">
        <v>3</v>
      </c>
      <c r="Z102" s="7">
        <f>SUM(T103:Y103)</f>
        <v>3</v>
      </c>
      <c r="AA102" s="13">
        <v>3</v>
      </c>
      <c r="AB102" s="13">
        <v>0</v>
      </c>
      <c r="AC102" s="13">
        <v>0</v>
      </c>
      <c r="AD102" s="13">
        <v>0</v>
      </c>
      <c r="AE102" s="7">
        <f t="shared" si="41"/>
        <v>3</v>
      </c>
      <c r="AF102" s="13">
        <v>5</v>
      </c>
      <c r="AG102" s="7">
        <f t="shared" si="35"/>
        <v>5</v>
      </c>
      <c r="AH102" s="13">
        <v>5</v>
      </c>
      <c r="AI102" s="13">
        <v>5</v>
      </c>
      <c r="AJ102" s="13">
        <v>3</v>
      </c>
      <c r="AK102" s="7">
        <f t="shared" si="36"/>
        <v>13</v>
      </c>
      <c r="AL102" s="8">
        <f t="shared" si="42"/>
        <v>24</v>
      </c>
      <c r="AM102" s="14">
        <v>5</v>
      </c>
      <c r="AN102" s="14">
        <v>0</v>
      </c>
      <c r="AO102" s="14">
        <v>5</v>
      </c>
      <c r="AP102" s="9">
        <f t="shared" si="37"/>
        <v>10</v>
      </c>
      <c r="AQ102" s="14">
        <v>0</v>
      </c>
      <c r="AR102" s="14">
        <v>5</v>
      </c>
      <c r="AS102" s="14">
        <v>0</v>
      </c>
      <c r="AT102" s="9">
        <f t="shared" si="38"/>
        <v>5</v>
      </c>
      <c r="AU102" s="70">
        <f t="shared" si="39"/>
        <v>15</v>
      </c>
      <c r="AV102" s="10">
        <f t="shared" si="43"/>
        <v>101</v>
      </c>
    </row>
    <row r="103" spans="1:48">
      <c r="A103" s="26">
        <v>100</v>
      </c>
      <c r="B103" s="11" t="s">
        <v>1</v>
      </c>
      <c r="C103" s="11" t="s">
        <v>37</v>
      </c>
      <c r="D103" s="11" t="s">
        <v>34</v>
      </c>
      <c r="E103" s="11" t="s">
        <v>35</v>
      </c>
      <c r="F103" s="12">
        <v>7</v>
      </c>
      <c r="G103" s="12">
        <v>7</v>
      </c>
      <c r="H103" s="12">
        <v>6</v>
      </c>
      <c r="I103" s="12">
        <v>6</v>
      </c>
      <c r="J103" s="4">
        <f t="shared" si="31"/>
        <v>26</v>
      </c>
      <c r="K103" s="12">
        <v>3</v>
      </c>
      <c r="L103" s="12">
        <v>0</v>
      </c>
      <c r="M103" s="12">
        <v>2</v>
      </c>
      <c r="N103" s="4">
        <f t="shared" si="32"/>
        <v>5</v>
      </c>
      <c r="O103" s="12">
        <v>3</v>
      </c>
      <c r="P103" s="12">
        <v>3</v>
      </c>
      <c r="Q103" s="12">
        <v>3</v>
      </c>
      <c r="R103" s="4">
        <f t="shared" si="33"/>
        <v>9</v>
      </c>
      <c r="S103" s="5">
        <f t="shared" si="34"/>
        <v>40</v>
      </c>
      <c r="T103" s="13">
        <v>0</v>
      </c>
      <c r="U103" s="13">
        <v>0</v>
      </c>
      <c r="V103" s="13">
        <v>0</v>
      </c>
      <c r="W103" s="13">
        <v>3</v>
      </c>
      <c r="X103" s="13">
        <v>0</v>
      </c>
      <c r="Y103" s="13">
        <v>0</v>
      </c>
      <c r="Z103" s="7">
        <f t="shared" si="40"/>
        <v>3</v>
      </c>
      <c r="AA103" s="13">
        <v>3</v>
      </c>
      <c r="AB103" s="13">
        <v>0</v>
      </c>
      <c r="AC103" s="13">
        <v>3</v>
      </c>
      <c r="AD103" s="13">
        <v>3</v>
      </c>
      <c r="AE103" s="7">
        <f t="shared" si="41"/>
        <v>9</v>
      </c>
      <c r="AF103" s="13">
        <v>5</v>
      </c>
      <c r="AG103" s="7">
        <f t="shared" si="35"/>
        <v>5</v>
      </c>
      <c r="AH103" s="13">
        <v>5</v>
      </c>
      <c r="AI103" s="13">
        <v>5</v>
      </c>
      <c r="AJ103" s="13">
        <v>3</v>
      </c>
      <c r="AK103" s="7">
        <f t="shared" si="36"/>
        <v>13</v>
      </c>
      <c r="AL103" s="8">
        <f t="shared" si="42"/>
        <v>30</v>
      </c>
      <c r="AM103" s="14">
        <v>0</v>
      </c>
      <c r="AN103" s="14">
        <v>0</v>
      </c>
      <c r="AO103" s="14">
        <v>5</v>
      </c>
      <c r="AP103" s="9">
        <f t="shared" si="37"/>
        <v>5</v>
      </c>
      <c r="AQ103" s="14">
        <v>0</v>
      </c>
      <c r="AR103" s="14">
        <v>5</v>
      </c>
      <c r="AS103" s="14">
        <v>0</v>
      </c>
      <c r="AT103" s="9">
        <f t="shared" si="38"/>
        <v>5</v>
      </c>
      <c r="AU103" s="70">
        <f t="shared" si="39"/>
        <v>10</v>
      </c>
      <c r="AV103" s="10">
        <f t="shared" si="43"/>
        <v>80</v>
      </c>
    </row>
    <row r="104" spans="1:48">
      <c r="A104" s="26">
        <v>101</v>
      </c>
      <c r="B104" s="11" t="s">
        <v>1</v>
      </c>
      <c r="C104" s="11" t="s">
        <v>37</v>
      </c>
      <c r="D104" s="11" t="s">
        <v>34</v>
      </c>
      <c r="E104" s="11" t="s">
        <v>35</v>
      </c>
      <c r="F104" s="12">
        <v>9</v>
      </c>
      <c r="G104" s="12">
        <v>1</v>
      </c>
      <c r="H104" s="12">
        <v>7</v>
      </c>
      <c r="I104" s="12">
        <v>0</v>
      </c>
      <c r="J104" s="4">
        <f t="shared" si="31"/>
        <v>17</v>
      </c>
      <c r="K104" s="12">
        <v>5</v>
      </c>
      <c r="L104" s="12">
        <v>0</v>
      </c>
      <c r="M104" s="12">
        <v>3</v>
      </c>
      <c r="N104" s="4">
        <f t="shared" si="32"/>
        <v>8</v>
      </c>
      <c r="O104" s="12">
        <v>4</v>
      </c>
      <c r="P104" s="12">
        <v>3</v>
      </c>
      <c r="Q104" s="12">
        <v>3</v>
      </c>
      <c r="R104" s="4">
        <f t="shared" si="33"/>
        <v>10</v>
      </c>
      <c r="S104" s="5">
        <f t="shared" si="34"/>
        <v>35</v>
      </c>
      <c r="T104" s="13">
        <v>3</v>
      </c>
      <c r="U104" s="13">
        <v>0</v>
      </c>
      <c r="V104" s="13">
        <v>3</v>
      </c>
      <c r="W104" s="13">
        <v>3</v>
      </c>
      <c r="X104" s="13">
        <v>0</v>
      </c>
      <c r="Y104" s="13">
        <v>0</v>
      </c>
      <c r="Z104" s="7">
        <f t="shared" si="40"/>
        <v>9</v>
      </c>
      <c r="AA104" s="13">
        <v>3</v>
      </c>
      <c r="AB104" s="13">
        <v>0</v>
      </c>
      <c r="AC104" s="13">
        <v>3</v>
      </c>
      <c r="AD104" s="13">
        <v>0</v>
      </c>
      <c r="AE104" s="7">
        <f t="shared" si="41"/>
        <v>6</v>
      </c>
      <c r="AF104" s="13">
        <v>5</v>
      </c>
      <c r="AG104" s="7">
        <f t="shared" si="35"/>
        <v>5</v>
      </c>
      <c r="AH104" s="13">
        <v>1</v>
      </c>
      <c r="AI104" s="13">
        <v>3</v>
      </c>
      <c r="AJ104" s="13">
        <v>3</v>
      </c>
      <c r="AK104" s="7">
        <f t="shared" si="36"/>
        <v>7</v>
      </c>
      <c r="AL104" s="8">
        <f t="shared" si="42"/>
        <v>27</v>
      </c>
      <c r="AM104" s="14">
        <v>0</v>
      </c>
      <c r="AN104" s="14">
        <v>0</v>
      </c>
      <c r="AO104" s="14">
        <v>5</v>
      </c>
      <c r="AP104" s="9">
        <f t="shared" si="37"/>
        <v>5</v>
      </c>
      <c r="AQ104" s="14">
        <v>0</v>
      </c>
      <c r="AR104" s="14">
        <v>5</v>
      </c>
      <c r="AS104" s="14">
        <v>0</v>
      </c>
      <c r="AT104" s="9">
        <f t="shared" si="38"/>
        <v>5</v>
      </c>
      <c r="AU104" s="70">
        <f t="shared" si="39"/>
        <v>10</v>
      </c>
      <c r="AV104" s="10">
        <f t="shared" si="43"/>
        <v>72</v>
      </c>
    </row>
    <row r="105" spans="1:48">
      <c r="A105" s="26">
        <v>102</v>
      </c>
      <c r="B105" s="11" t="s">
        <v>1</v>
      </c>
      <c r="C105" s="11" t="s">
        <v>37</v>
      </c>
      <c r="D105" s="11" t="s">
        <v>34</v>
      </c>
      <c r="E105" s="11" t="s">
        <v>35</v>
      </c>
      <c r="F105" s="12">
        <v>8</v>
      </c>
      <c r="G105" s="12">
        <v>6</v>
      </c>
      <c r="H105" s="12">
        <v>6</v>
      </c>
      <c r="I105" s="12">
        <v>2</v>
      </c>
      <c r="J105" s="4">
        <f t="shared" si="31"/>
        <v>22</v>
      </c>
      <c r="K105" s="12">
        <v>6</v>
      </c>
      <c r="L105" s="12">
        <v>0</v>
      </c>
      <c r="M105" s="12">
        <v>3</v>
      </c>
      <c r="N105" s="4">
        <f t="shared" si="32"/>
        <v>9</v>
      </c>
      <c r="O105" s="12">
        <v>3</v>
      </c>
      <c r="P105" s="12">
        <v>9</v>
      </c>
      <c r="Q105" s="12">
        <v>3</v>
      </c>
      <c r="R105" s="4">
        <f t="shared" si="33"/>
        <v>15</v>
      </c>
      <c r="S105" s="5">
        <f t="shared" si="34"/>
        <v>46</v>
      </c>
      <c r="T105" s="13">
        <v>3</v>
      </c>
      <c r="U105" s="13">
        <v>0</v>
      </c>
      <c r="V105" s="13">
        <v>0</v>
      </c>
      <c r="W105" s="13">
        <v>0</v>
      </c>
      <c r="X105" s="13">
        <v>3</v>
      </c>
      <c r="Y105" s="13">
        <v>0</v>
      </c>
      <c r="Z105" s="7">
        <f t="shared" si="40"/>
        <v>6</v>
      </c>
      <c r="AA105" s="13">
        <v>3</v>
      </c>
      <c r="AB105" s="13">
        <v>0</v>
      </c>
      <c r="AC105" s="13">
        <v>3</v>
      </c>
      <c r="AD105" s="13">
        <v>0</v>
      </c>
      <c r="AE105" s="7">
        <f t="shared" si="41"/>
        <v>6</v>
      </c>
      <c r="AF105" s="13">
        <v>5</v>
      </c>
      <c r="AG105" s="7">
        <f t="shared" si="35"/>
        <v>5</v>
      </c>
      <c r="AH105" s="13">
        <v>1</v>
      </c>
      <c r="AI105" s="13">
        <v>5</v>
      </c>
      <c r="AJ105" s="13">
        <v>3</v>
      </c>
      <c r="AK105" s="7">
        <f t="shared" si="36"/>
        <v>9</v>
      </c>
      <c r="AL105" s="8">
        <f t="shared" si="42"/>
        <v>26</v>
      </c>
      <c r="AM105" s="14">
        <v>0</v>
      </c>
      <c r="AN105" s="14">
        <v>0</v>
      </c>
      <c r="AO105" s="14">
        <v>5</v>
      </c>
      <c r="AP105" s="9">
        <f t="shared" si="37"/>
        <v>5</v>
      </c>
      <c r="AQ105" s="14">
        <v>0</v>
      </c>
      <c r="AR105" s="14">
        <v>5</v>
      </c>
      <c r="AS105" s="14">
        <v>0</v>
      </c>
      <c r="AT105" s="9">
        <f t="shared" si="38"/>
        <v>5</v>
      </c>
      <c r="AU105" s="70">
        <f t="shared" si="39"/>
        <v>10</v>
      </c>
      <c r="AV105" s="10">
        <f t="shared" si="43"/>
        <v>82</v>
      </c>
    </row>
    <row r="106" spans="1:48">
      <c r="A106" s="26">
        <v>103</v>
      </c>
      <c r="B106" s="11" t="s">
        <v>1</v>
      </c>
      <c r="C106" s="11" t="s">
        <v>37</v>
      </c>
      <c r="D106" s="11" t="s">
        <v>34</v>
      </c>
      <c r="E106" s="11" t="s">
        <v>35</v>
      </c>
      <c r="F106" s="12">
        <v>7</v>
      </c>
      <c r="G106" s="12">
        <v>1</v>
      </c>
      <c r="H106" s="12">
        <v>6</v>
      </c>
      <c r="I106" s="12">
        <v>0</v>
      </c>
      <c r="J106" s="4">
        <f t="shared" si="31"/>
        <v>14</v>
      </c>
      <c r="K106" s="12">
        <v>8</v>
      </c>
      <c r="L106" s="12">
        <v>0</v>
      </c>
      <c r="M106" s="12">
        <v>5</v>
      </c>
      <c r="N106" s="4">
        <f t="shared" si="32"/>
        <v>13</v>
      </c>
      <c r="O106" s="12">
        <v>5</v>
      </c>
      <c r="P106" s="12">
        <v>13</v>
      </c>
      <c r="Q106" s="12">
        <v>4</v>
      </c>
      <c r="R106" s="4">
        <f t="shared" si="33"/>
        <v>22</v>
      </c>
      <c r="S106" s="5">
        <f t="shared" si="34"/>
        <v>49</v>
      </c>
      <c r="T106" s="13">
        <v>0</v>
      </c>
      <c r="U106" s="13">
        <v>0</v>
      </c>
      <c r="V106" s="13">
        <v>3</v>
      </c>
      <c r="W106" s="13">
        <v>0</v>
      </c>
      <c r="X106" s="13">
        <v>0</v>
      </c>
      <c r="Y106" s="13">
        <v>0</v>
      </c>
      <c r="Z106" s="7">
        <f t="shared" si="40"/>
        <v>3</v>
      </c>
      <c r="AA106" s="13">
        <v>3</v>
      </c>
      <c r="AB106" s="13">
        <v>3</v>
      </c>
      <c r="AC106" s="13">
        <v>3</v>
      </c>
      <c r="AD106" s="13">
        <v>3</v>
      </c>
      <c r="AE106" s="7">
        <f t="shared" si="41"/>
        <v>12</v>
      </c>
      <c r="AF106" s="13">
        <v>1</v>
      </c>
      <c r="AG106" s="7">
        <f t="shared" si="35"/>
        <v>1</v>
      </c>
      <c r="AH106" s="13">
        <v>5</v>
      </c>
      <c r="AI106" s="13">
        <v>0</v>
      </c>
      <c r="AJ106" s="13">
        <v>3</v>
      </c>
      <c r="AK106" s="7">
        <f t="shared" si="36"/>
        <v>8</v>
      </c>
      <c r="AL106" s="8">
        <f t="shared" si="42"/>
        <v>24</v>
      </c>
      <c r="AM106" s="14">
        <v>0</v>
      </c>
      <c r="AN106" s="14">
        <v>0</v>
      </c>
      <c r="AO106" s="14">
        <v>5</v>
      </c>
      <c r="AP106" s="9">
        <f t="shared" si="37"/>
        <v>5</v>
      </c>
      <c r="AQ106" s="14">
        <v>0</v>
      </c>
      <c r="AR106" s="14">
        <v>5</v>
      </c>
      <c r="AS106" s="14">
        <v>5</v>
      </c>
      <c r="AT106" s="9">
        <f t="shared" si="38"/>
        <v>10</v>
      </c>
      <c r="AU106" s="70">
        <f t="shared" si="39"/>
        <v>15</v>
      </c>
      <c r="AV106" s="10">
        <f t="shared" si="43"/>
        <v>88</v>
      </c>
    </row>
    <row r="107" spans="1:48">
      <c r="A107" s="26">
        <v>104</v>
      </c>
      <c r="B107" s="11" t="s">
        <v>1</v>
      </c>
      <c r="C107" s="11" t="s">
        <v>37</v>
      </c>
      <c r="D107" s="11" t="s">
        <v>34</v>
      </c>
      <c r="E107" s="11" t="s">
        <v>38</v>
      </c>
      <c r="F107" s="12">
        <v>6</v>
      </c>
      <c r="G107" s="12">
        <v>0</v>
      </c>
      <c r="H107" s="12">
        <v>5</v>
      </c>
      <c r="I107" s="12">
        <v>0</v>
      </c>
      <c r="J107" s="4">
        <f t="shared" si="31"/>
        <v>11</v>
      </c>
      <c r="K107" s="12">
        <v>4</v>
      </c>
      <c r="L107" s="12">
        <v>0</v>
      </c>
      <c r="M107" s="12">
        <v>3</v>
      </c>
      <c r="N107" s="4">
        <f t="shared" si="32"/>
        <v>7</v>
      </c>
      <c r="O107" s="12">
        <v>3</v>
      </c>
      <c r="P107" s="12">
        <v>7</v>
      </c>
      <c r="Q107" s="12">
        <v>3</v>
      </c>
      <c r="R107" s="4">
        <f t="shared" si="33"/>
        <v>13</v>
      </c>
      <c r="S107" s="5">
        <f t="shared" si="34"/>
        <v>31</v>
      </c>
      <c r="T107" s="13">
        <v>3</v>
      </c>
      <c r="U107" s="13">
        <v>0</v>
      </c>
      <c r="V107" s="13">
        <v>0</v>
      </c>
      <c r="W107" s="13">
        <v>3</v>
      </c>
      <c r="X107" s="13">
        <v>3</v>
      </c>
      <c r="Y107" s="13">
        <v>0</v>
      </c>
      <c r="Z107" s="7">
        <f t="shared" si="40"/>
        <v>9</v>
      </c>
      <c r="AA107" s="13">
        <v>3</v>
      </c>
      <c r="AB107" s="13">
        <v>0</v>
      </c>
      <c r="AC107" s="13">
        <v>3</v>
      </c>
      <c r="AD107" s="13">
        <v>0</v>
      </c>
      <c r="AE107" s="7">
        <f t="shared" si="41"/>
        <v>6</v>
      </c>
      <c r="AF107" s="13">
        <v>5</v>
      </c>
      <c r="AG107" s="7">
        <f t="shared" si="35"/>
        <v>5</v>
      </c>
      <c r="AH107" s="13">
        <v>1</v>
      </c>
      <c r="AI107" s="13">
        <v>5</v>
      </c>
      <c r="AJ107" s="13">
        <v>3</v>
      </c>
      <c r="AK107" s="7">
        <f t="shared" si="36"/>
        <v>9</v>
      </c>
      <c r="AL107" s="8">
        <f t="shared" si="42"/>
        <v>29</v>
      </c>
      <c r="AM107" s="14">
        <v>0</v>
      </c>
      <c r="AN107" s="14">
        <v>0</v>
      </c>
      <c r="AO107" s="14">
        <v>5</v>
      </c>
      <c r="AP107" s="9">
        <f t="shared" si="37"/>
        <v>5</v>
      </c>
      <c r="AQ107" s="14">
        <v>0</v>
      </c>
      <c r="AR107" s="14">
        <v>5</v>
      </c>
      <c r="AS107" s="14">
        <v>0</v>
      </c>
      <c r="AT107" s="9">
        <f t="shared" si="38"/>
        <v>5</v>
      </c>
      <c r="AU107" s="70">
        <f t="shared" si="39"/>
        <v>10</v>
      </c>
      <c r="AV107" s="10">
        <f t="shared" si="43"/>
        <v>70</v>
      </c>
    </row>
    <row r="108" spans="1:48">
      <c r="A108" s="26">
        <v>105</v>
      </c>
      <c r="B108" s="11" t="s">
        <v>1</v>
      </c>
      <c r="C108" s="11" t="s">
        <v>37</v>
      </c>
      <c r="D108" s="11" t="s">
        <v>34</v>
      </c>
      <c r="E108" s="11" t="s">
        <v>35</v>
      </c>
      <c r="F108" s="12">
        <v>8</v>
      </c>
      <c r="G108" s="12">
        <v>2</v>
      </c>
      <c r="H108" s="12">
        <v>7</v>
      </c>
      <c r="I108" s="12">
        <v>0</v>
      </c>
      <c r="J108" s="4">
        <f t="shared" si="31"/>
        <v>17</v>
      </c>
      <c r="K108" s="12">
        <v>3</v>
      </c>
      <c r="L108" s="12">
        <v>0</v>
      </c>
      <c r="M108" s="12">
        <v>3</v>
      </c>
      <c r="N108" s="4">
        <f t="shared" si="32"/>
        <v>6</v>
      </c>
      <c r="O108" s="12">
        <v>4</v>
      </c>
      <c r="P108" s="12">
        <v>5</v>
      </c>
      <c r="Q108" s="12">
        <v>4</v>
      </c>
      <c r="R108" s="4">
        <f t="shared" si="33"/>
        <v>13</v>
      </c>
      <c r="S108" s="5">
        <f t="shared" si="34"/>
        <v>36</v>
      </c>
      <c r="T108" s="13">
        <v>0</v>
      </c>
      <c r="U108" s="13">
        <v>0</v>
      </c>
      <c r="V108" s="13">
        <v>0</v>
      </c>
      <c r="W108" s="13">
        <v>0</v>
      </c>
      <c r="X108" s="13">
        <v>3</v>
      </c>
      <c r="Y108" s="13">
        <v>3</v>
      </c>
      <c r="Z108" s="7">
        <f t="shared" si="40"/>
        <v>6</v>
      </c>
      <c r="AA108" s="13">
        <v>3</v>
      </c>
      <c r="AB108" s="13">
        <v>0</v>
      </c>
      <c r="AC108" s="13">
        <v>0</v>
      </c>
      <c r="AD108" s="13">
        <v>0</v>
      </c>
      <c r="AE108" s="7">
        <f t="shared" si="41"/>
        <v>3</v>
      </c>
      <c r="AF108" s="13">
        <v>1</v>
      </c>
      <c r="AG108" s="7">
        <f t="shared" si="35"/>
        <v>1</v>
      </c>
      <c r="AH108" s="13">
        <v>5</v>
      </c>
      <c r="AI108" s="13">
        <v>1</v>
      </c>
      <c r="AJ108" s="13">
        <v>3</v>
      </c>
      <c r="AK108" s="7">
        <f t="shared" si="36"/>
        <v>9</v>
      </c>
      <c r="AL108" s="8">
        <f t="shared" si="42"/>
        <v>19</v>
      </c>
      <c r="AM108" s="14">
        <v>0</v>
      </c>
      <c r="AN108" s="14">
        <v>0</v>
      </c>
      <c r="AO108" s="14">
        <v>5</v>
      </c>
      <c r="AP108" s="9">
        <f t="shared" si="37"/>
        <v>5</v>
      </c>
      <c r="AQ108" s="14">
        <v>0</v>
      </c>
      <c r="AR108" s="14">
        <v>5</v>
      </c>
      <c r="AS108" s="14">
        <v>0</v>
      </c>
      <c r="AT108" s="9">
        <f t="shared" si="38"/>
        <v>5</v>
      </c>
      <c r="AU108" s="70">
        <f t="shared" si="39"/>
        <v>10</v>
      </c>
      <c r="AV108" s="10">
        <f t="shared" si="43"/>
        <v>65</v>
      </c>
    </row>
    <row r="109" spans="1:48">
      <c r="A109" s="26">
        <v>106</v>
      </c>
      <c r="B109" s="11" t="s">
        <v>1</v>
      </c>
      <c r="C109" s="11" t="s">
        <v>37</v>
      </c>
      <c r="D109" s="11" t="s">
        <v>34</v>
      </c>
      <c r="E109" s="11" t="s">
        <v>38</v>
      </c>
      <c r="F109" s="12">
        <v>8</v>
      </c>
      <c r="G109" s="12">
        <v>17</v>
      </c>
      <c r="H109" s="12">
        <v>7</v>
      </c>
      <c r="I109" s="12">
        <v>13</v>
      </c>
      <c r="J109" s="4">
        <f t="shared" si="31"/>
        <v>45</v>
      </c>
      <c r="K109" s="12">
        <v>4</v>
      </c>
      <c r="L109" s="12">
        <v>0</v>
      </c>
      <c r="M109" s="12">
        <v>4</v>
      </c>
      <c r="N109" s="4">
        <f t="shared" si="32"/>
        <v>8</v>
      </c>
      <c r="O109" s="12">
        <v>4</v>
      </c>
      <c r="P109" s="12">
        <v>9</v>
      </c>
      <c r="Q109" s="12">
        <v>4</v>
      </c>
      <c r="R109" s="4">
        <f t="shared" si="33"/>
        <v>17</v>
      </c>
      <c r="S109" s="5">
        <f t="shared" si="34"/>
        <v>70</v>
      </c>
      <c r="T109" s="13">
        <v>0</v>
      </c>
      <c r="U109" s="13">
        <v>0</v>
      </c>
      <c r="V109" s="13">
        <v>0</v>
      </c>
      <c r="W109" s="13">
        <v>0</v>
      </c>
      <c r="X109" s="13">
        <v>0</v>
      </c>
      <c r="Y109" s="13">
        <v>0</v>
      </c>
      <c r="Z109" s="7">
        <f t="shared" si="40"/>
        <v>0</v>
      </c>
      <c r="AA109" s="13">
        <v>3</v>
      </c>
      <c r="AB109" s="13">
        <v>0</v>
      </c>
      <c r="AC109" s="13">
        <v>0</v>
      </c>
      <c r="AD109" s="13">
        <v>0</v>
      </c>
      <c r="AE109" s="7">
        <f t="shared" si="41"/>
        <v>3</v>
      </c>
      <c r="AF109" s="13">
        <v>5</v>
      </c>
      <c r="AG109" s="7">
        <f t="shared" si="35"/>
        <v>5</v>
      </c>
      <c r="AH109" s="13">
        <v>1</v>
      </c>
      <c r="AI109" s="13">
        <v>0</v>
      </c>
      <c r="AJ109" s="13">
        <v>3</v>
      </c>
      <c r="AK109" s="7">
        <f t="shared" si="36"/>
        <v>4</v>
      </c>
      <c r="AL109" s="8">
        <f t="shared" si="42"/>
        <v>12</v>
      </c>
      <c r="AM109" s="14">
        <v>5</v>
      </c>
      <c r="AN109" s="14">
        <v>0</v>
      </c>
      <c r="AO109" s="14">
        <v>5</v>
      </c>
      <c r="AP109" s="9">
        <f t="shared" si="37"/>
        <v>10</v>
      </c>
      <c r="AQ109" s="14">
        <v>0</v>
      </c>
      <c r="AR109" s="14">
        <v>5</v>
      </c>
      <c r="AS109" s="14">
        <v>10</v>
      </c>
      <c r="AT109" s="9">
        <f t="shared" si="38"/>
        <v>15</v>
      </c>
      <c r="AU109" s="70">
        <f t="shared" si="39"/>
        <v>25</v>
      </c>
      <c r="AV109" s="10">
        <f t="shared" si="43"/>
        <v>107</v>
      </c>
    </row>
    <row r="110" spans="1:48">
      <c r="A110" s="26">
        <v>107</v>
      </c>
      <c r="B110" s="11" t="s">
        <v>1</v>
      </c>
      <c r="C110" s="11" t="s">
        <v>37</v>
      </c>
      <c r="D110" s="11" t="s">
        <v>34</v>
      </c>
      <c r="E110" s="11" t="s">
        <v>35</v>
      </c>
      <c r="F110" s="12">
        <v>9</v>
      </c>
      <c r="G110" s="12">
        <v>2</v>
      </c>
      <c r="H110" s="12">
        <v>7</v>
      </c>
      <c r="I110" s="12">
        <v>0</v>
      </c>
      <c r="J110" s="4">
        <f t="shared" si="31"/>
        <v>18</v>
      </c>
      <c r="K110" s="12">
        <v>7</v>
      </c>
      <c r="L110" s="12">
        <v>0</v>
      </c>
      <c r="M110" s="12">
        <v>4</v>
      </c>
      <c r="N110" s="4">
        <f t="shared" si="32"/>
        <v>11</v>
      </c>
      <c r="O110" s="12">
        <v>11</v>
      </c>
      <c r="P110" s="12">
        <v>15</v>
      </c>
      <c r="Q110" s="12">
        <v>7</v>
      </c>
      <c r="R110" s="4">
        <f t="shared" si="33"/>
        <v>33</v>
      </c>
      <c r="S110" s="5">
        <f t="shared" si="34"/>
        <v>62</v>
      </c>
      <c r="T110" s="13">
        <v>3</v>
      </c>
      <c r="U110" s="13">
        <v>0</v>
      </c>
      <c r="V110" s="13">
        <v>3</v>
      </c>
      <c r="W110" s="13">
        <v>3</v>
      </c>
      <c r="X110" s="13">
        <v>3</v>
      </c>
      <c r="Y110" s="13">
        <v>3</v>
      </c>
      <c r="Z110" s="7">
        <f t="shared" si="40"/>
        <v>15</v>
      </c>
      <c r="AA110" s="13">
        <v>3</v>
      </c>
      <c r="AB110" s="13">
        <v>0</v>
      </c>
      <c r="AC110" s="13">
        <v>3</v>
      </c>
      <c r="AD110" s="13">
        <v>0</v>
      </c>
      <c r="AE110" s="7">
        <f t="shared" si="41"/>
        <v>6</v>
      </c>
      <c r="AF110" s="13">
        <v>5</v>
      </c>
      <c r="AG110" s="7">
        <f t="shared" si="35"/>
        <v>5</v>
      </c>
      <c r="AH110" s="13">
        <v>1</v>
      </c>
      <c r="AI110" s="13">
        <v>0</v>
      </c>
      <c r="AJ110" s="13">
        <v>3</v>
      </c>
      <c r="AK110" s="7">
        <f t="shared" si="36"/>
        <v>4</v>
      </c>
      <c r="AL110" s="8">
        <f t="shared" si="42"/>
        <v>30</v>
      </c>
      <c r="AM110" s="14">
        <v>0</v>
      </c>
      <c r="AN110" s="14">
        <v>0</v>
      </c>
      <c r="AO110" s="14">
        <v>10</v>
      </c>
      <c r="AP110" s="9">
        <f t="shared" si="37"/>
        <v>10</v>
      </c>
      <c r="AQ110" s="14">
        <v>0</v>
      </c>
      <c r="AR110" s="14">
        <v>5</v>
      </c>
      <c r="AS110" s="14">
        <v>0</v>
      </c>
      <c r="AT110" s="9">
        <f t="shared" si="38"/>
        <v>5</v>
      </c>
      <c r="AU110" s="70">
        <f t="shared" si="39"/>
        <v>15</v>
      </c>
      <c r="AV110" s="10">
        <f t="shared" si="43"/>
        <v>107</v>
      </c>
    </row>
    <row r="111" spans="1:48">
      <c r="A111" s="26">
        <v>108</v>
      </c>
      <c r="B111" s="11" t="s">
        <v>1</v>
      </c>
      <c r="C111" s="11" t="s">
        <v>37</v>
      </c>
      <c r="D111" s="11" t="s">
        <v>34</v>
      </c>
      <c r="E111" s="11" t="s">
        <v>35</v>
      </c>
      <c r="F111" s="12">
        <v>12</v>
      </c>
      <c r="G111" s="12">
        <v>3</v>
      </c>
      <c r="H111" s="12">
        <v>9</v>
      </c>
      <c r="I111" s="12">
        <v>0</v>
      </c>
      <c r="J111" s="4">
        <f t="shared" si="31"/>
        <v>24</v>
      </c>
      <c r="K111" s="12">
        <v>6</v>
      </c>
      <c r="L111" s="12">
        <v>0</v>
      </c>
      <c r="M111" s="12">
        <v>4</v>
      </c>
      <c r="N111" s="4">
        <f t="shared" si="32"/>
        <v>10</v>
      </c>
      <c r="O111" s="12">
        <v>6</v>
      </c>
      <c r="P111" s="12">
        <v>8</v>
      </c>
      <c r="Q111" s="12">
        <v>5</v>
      </c>
      <c r="R111" s="4">
        <f t="shared" si="33"/>
        <v>19</v>
      </c>
      <c r="S111" s="5">
        <f t="shared" si="34"/>
        <v>53</v>
      </c>
      <c r="T111" s="13">
        <v>3</v>
      </c>
      <c r="U111" s="13">
        <v>3</v>
      </c>
      <c r="V111" s="13">
        <v>0</v>
      </c>
      <c r="W111" s="13">
        <v>3</v>
      </c>
      <c r="X111" s="13">
        <v>3</v>
      </c>
      <c r="Y111" s="13">
        <v>3</v>
      </c>
      <c r="Z111" s="7">
        <f t="shared" si="40"/>
        <v>15</v>
      </c>
      <c r="AA111" s="13">
        <v>3</v>
      </c>
      <c r="AB111" s="13">
        <v>3</v>
      </c>
      <c r="AC111" s="13">
        <v>3</v>
      </c>
      <c r="AD111" s="13">
        <v>0</v>
      </c>
      <c r="AE111" s="7">
        <f t="shared" si="41"/>
        <v>9</v>
      </c>
      <c r="AF111" s="13">
        <v>1</v>
      </c>
      <c r="AG111" s="7">
        <f t="shared" si="35"/>
        <v>1</v>
      </c>
      <c r="AH111" s="13">
        <v>1</v>
      </c>
      <c r="AI111" s="13">
        <v>0</v>
      </c>
      <c r="AJ111" s="13">
        <v>3</v>
      </c>
      <c r="AK111" s="7">
        <f t="shared" si="36"/>
        <v>4</v>
      </c>
      <c r="AL111" s="8">
        <f t="shared" si="42"/>
        <v>29</v>
      </c>
      <c r="AM111" s="14">
        <v>0</v>
      </c>
      <c r="AN111" s="14">
        <v>0</v>
      </c>
      <c r="AO111" s="14">
        <v>5</v>
      </c>
      <c r="AP111" s="9">
        <f t="shared" si="37"/>
        <v>5</v>
      </c>
      <c r="AQ111" s="14">
        <v>0</v>
      </c>
      <c r="AR111" s="14">
        <v>5</v>
      </c>
      <c r="AS111" s="14">
        <v>0</v>
      </c>
      <c r="AT111" s="9">
        <f t="shared" si="38"/>
        <v>5</v>
      </c>
      <c r="AU111" s="70">
        <f t="shared" si="39"/>
        <v>10</v>
      </c>
      <c r="AV111" s="10">
        <f t="shared" si="43"/>
        <v>92</v>
      </c>
    </row>
    <row r="112" spans="1:48">
      <c r="A112" s="26">
        <v>109</v>
      </c>
      <c r="B112" s="11" t="s">
        <v>1</v>
      </c>
      <c r="C112" s="11" t="s">
        <v>37</v>
      </c>
      <c r="D112" s="11" t="s">
        <v>34</v>
      </c>
      <c r="E112" s="11" t="s">
        <v>35</v>
      </c>
      <c r="F112" s="12">
        <v>8</v>
      </c>
      <c r="G112" s="12">
        <v>7</v>
      </c>
      <c r="H112" s="12">
        <v>7</v>
      </c>
      <c r="I112" s="12">
        <v>5</v>
      </c>
      <c r="J112" s="4">
        <f t="shared" si="31"/>
        <v>27</v>
      </c>
      <c r="K112" s="12">
        <v>15</v>
      </c>
      <c r="L112" s="12">
        <v>7</v>
      </c>
      <c r="M112" s="12">
        <v>8</v>
      </c>
      <c r="N112" s="4">
        <f t="shared" si="32"/>
        <v>30</v>
      </c>
      <c r="O112" s="12">
        <v>7</v>
      </c>
      <c r="P112" s="12">
        <v>12</v>
      </c>
      <c r="Q112" s="12">
        <v>5</v>
      </c>
      <c r="R112" s="4">
        <f t="shared" si="33"/>
        <v>24</v>
      </c>
      <c r="S112" s="5">
        <f t="shared" si="34"/>
        <v>81</v>
      </c>
      <c r="T112" s="13">
        <v>3</v>
      </c>
      <c r="U112" s="13">
        <v>3</v>
      </c>
      <c r="V112" s="13">
        <v>3</v>
      </c>
      <c r="W112" s="13">
        <v>0</v>
      </c>
      <c r="X112" s="13">
        <v>0</v>
      </c>
      <c r="Y112" s="13">
        <v>3</v>
      </c>
      <c r="Z112" s="7">
        <f>SUM(T113:Y113)</f>
        <v>6</v>
      </c>
      <c r="AA112" s="13">
        <v>3</v>
      </c>
      <c r="AB112" s="13">
        <v>0</v>
      </c>
      <c r="AC112" s="13">
        <v>3</v>
      </c>
      <c r="AD112" s="13">
        <v>0</v>
      </c>
      <c r="AE112" s="7">
        <f t="shared" si="41"/>
        <v>6</v>
      </c>
      <c r="AF112" s="13">
        <v>5</v>
      </c>
      <c r="AG112" s="7">
        <f t="shared" si="35"/>
        <v>5</v>
      </c>
      <c r="AH112" s="13">
        <v>3</v>
      </c>
      <c r="AI112" s="13">
        <v>5</v>
      </c>
      <c r="AJ112" s="13">
        <v>3</v>
      </c>
      <c r="AK112" s="7">
        <f t="shared" si="36"/>
        <v>11</v>
      </c>
      <c r="AL112" s="8">
        <f t="shared" si="42"/>
        <v>28</v>
      </c>
      <c r="AM112" s="14">
        <v>0</v>
      </c>
      <c r="AN112" s="14">
        <v>0</v>
      </c>
      <c r="AO112" s="14">
        <v>10</v>
      </c>
      <c r="AP112" s="9">
        <f t="shared" si="37"/>
        <v>10</v>
      </c>
      <c r="AQ112" s="14">
        <v>0</v>
      </c>
      <c r="AR112" s="14">
        <v>5</v>
      </c>
      <c r="AS112" s="14">
        <v>5</v>
      </c>
      <c r="AT112" s="9">
        <f t="shared" si="38"/>
        <v>10</v>
      </c>
      <c r="AU112" s="70">
        <f t="shared" si="39"/>
        <v>20</v>
      </c>
      <c r="AV112" s="10">
        <f t="shared" si="43"/>
        <v>129</v>
      </c>
    </row>
    <row r="113" spans="1:48">
      <c r="A113" s="26">
        <v>110</v>
      </c>
      <c r="B113" s="11" t="s">
        <v>1</v>
      </c>
      <c r="C113" s="11" t="s">
        <v>37</v>
      </c>
      <c r="D113" s="11" t="s">
        <v>34</v>
      </c>
      <c r="E113" s="11" t="s">
        <v>35</v>
      </c>
      <c r="F113" s="12">
        <v>4</v>
      </c>
      <c r="G113" s="12">
        <v>5</v>
      </c>
      <c r="H113" s="12">
        <v>4</v>
      </c>
      <c r="I113" s="12">
        <v>0</v>
      </c>
      <c r="J113" s="4">
        <f t="shared" si="31"/>
        <v>13</v>
      </c>
      <c r="K113" s="12">
        <v>4</v>
      </c>
      <c r="L113" s="12">
        <v>0</v>
      </c>
      <c r="M113" s="12">
        <v>3</v>
      </c>
      <c r="N113" s="4">
        <f t="shared" si="32"/>
        <v>7</v>
      </c>
      <c r="O113" s="12">
        <v>3</v>
      </c>
      <c r="P113" s="12">
        <v>5</v>
      </c>
      <c r="Q113" s="12">
        <v>3</v>
      </c>
      <c r="R113" s="4">
        <f t="shared" si="33"/>
        <v>11</v>
      </c>
      <c r="S113" s="5">
        <f t="shared" si="34"/>
        <v>31</v>
      </c>
      <c r="T113" s="13">
        <v>3</v>
      </c>
      <c r="U113" s="13">
        <v>0</v>
      </c>
      <c r="V113" s="13">
        <v>0</v>
      </c>
      <c r="W113" s="13">
        <v>0</v>
      </c>
      <c r="X113" s="13">
        <v>0</v>
      </c>
      <c r="Y113" s="13">
        <v>3</v>
      </c>
      <c r="Z113" s="7">
        <f t="shared" si="40"/>
        <v>6</v>
      </c>
      <c r="AA113" s="13">
        <v>3</v>
      </c>
      <c r="AB113" s="13">
        <v>0</v>
      </c>
      <c r="AC113" s="13">
        <v>3</v>
      </c>
      <c r="AD113" s="13">
        <v>3</v>
      </c>
      <c r="AE113" s="7">
        <f t="shared" si="41"/>
        <v>9</v>
      </c>
      <c r="AF113" s="13">
        <v>5</v>
      </c>
      <c r="AG113" s="7">
        <f t="shared" si="35"/>
        <v>5</v>
      </c>
      <c r="AH113" s="13">
        <v>3</v>
      </c>
      <c r="AI113" s="13">
        <v>0</v>
      </c>
      <c r="AJ113" s="13">
        <v>3</v>
      </c>
      <c r="AK113" s="7">
        <f t="shared" si="36"/>
        <v>6</v>
      </c>
      <c r="AL113" s="8">
        <f t="shared" si="42"/>
        <v>26</v>
      </c>
      <c r="AM113" s="14">
        <v>0</v>
      </c>
      <c r="AN113" s="14">
        <v>0</v>
      </c>
      <c r="AO113" s="14">
        <v>5</v>
      </c>
      <c r="AP113" s="9">
        <f t="shared" si="37"/>
        <v>5</v>
      </c>
      <c r="AQ113" s="14">
        <v>0</v>
      </c>
      <c r="AR113" s="14">
        <v>5</v>
      </c>
      <c r="AS113" s="14">
        <v>0</v>
      </c>
      <c r="AT113" s="9">
        <f t="shared" si="38"/>
        <v>5</v>
      </c>
      <c r="AU113" s="70">
        <f t="shared" si="39"/>
        <v>10</v>
      </c>
      <c r="AV113" s="10">
        <f t="shared" si="43"/>
        <v>67</v>
      </c>
    </row>
    <row r="114" spans="1:48">
      <c r="A114" s="26">
        <v>111</v>
      </c>
      <c r="B114" s="11" t="s">
        <v>1</v>
      </c>
      <c r="C114" s="11" t="s">
        <v>37</v>
      </c>
      <c r="D114" s="11" t="s">
        <v>34</v>
      </c>
      <c r="E114" s="11" t="s">
        <v>35</v>
      </c>
      <c r="F114" s="12">
        <v>9</v>
      </c>
      <c r="G114" s="12">
        <v>0</v>
      </c>
      <c r="H114" s="12">
        <v>6</v>
      </c>
      <c r="I114" s="12">
        <v>0</v>
      </c>
      <c r="J114" s="4">
        <f t="shared" si="31"/>
        <v>15</v>
      </c>
      <c r="K114" s="12">
        <v>4</v>
      </c>
      <c r="L114" s="12">
        <v>1</v>
      </c>
      <c r="M114" s="12">
        <v>3</v>
      </c>
      <c r="N114" s="4">
        <f t="shared" si="32"/>
        <v>8</v>
      </c>
      <c r="O114" s="12">
        <v>6</v>
      </c>
      <c r="P114" s="12">
        <v>9</v>
      </c>
      <c r="Q114" s="12">
        <v>4</v>
      </c>
      <c r="R114" s="4">
        <f t="shared" si="33"/>
        <v>19</v>
      </c>
      <c r="S114" s="5">
        <f t="shared" si="34"/>
        <v>42</v>
      </c>
      <c r="T114" s="13">
        <v>3</v>
      </c>
      <c r="U114" s="13">
        <v>0</v>
      </c>
      <c r="V114" s="13">
        <v>0</v>
      </c>
      <c r="W114" s="13">
        <v>3</v>
      </c>
      <c r="X114" s="13">
        <v>3</v>
      </c>
      <c r="Y114" s="13">
        <v>0</v>
      </c>
      <c r="Z114" s="7">
        <f t="shared" si="40"/>
        <v>9</v>
      </c>
      <c r="AA114" s="13">
        <v>3</v>
      </c>
      <c r="AB114" s="13">
        <v>3</v>
      </c>
      <c r="AC114" s="13">
        <v>3</v>
      </c>
      <c r="AD114" s="13">
        <v>0</v>
      </c>
      <c r="AE114" s="7">
        <f t="shared" si="41"/>
        <v>9</v>
      </c>
      <c r="AF114" s="13">
        <v>1</v>
      </c>
      <c r="AG114" s="7">
        <f t="shared" si="35"/>
        <v>1</v>
      </c>
      <c r="AH114" s="13">
        <v>1</v>
      </c>
      <c r="AI114" s="13">
        <v>5</v>
      </c>
      <c r="AJ114" s="13">
        <v>0</v>
      </c>
      <c r="AK114" s="7">
        <f t="shared" si="36"/>
        <v>6</v>
      </c>
      <c r="AL114" s="8">
        <f t="shared" si="42"/>
        <v>25</v>
      </c>
      <c r="AM114" s="14">
        <v>0</v>
      </c>
      <c r="AN114" s="14">
        <v>0</v>
      </c>
      <c r="AO114" s="14">
        <v>5</v>
      </c>
      <c r="AP114" s="9">
        <f t="shared" si="37"/>
        <v>5</v>
      </c>
      <c r="AQ114" s="14">
        <v>0</v>
      </c>
      <c r="AR114" s="14">
        <v>5</v>
      </c>
      <c r="AS114" s="14">
        <v>0</v>
      </c>
      <c r="AT114" s="9">
        <f t="shared" si="38"/>
        <v>5</v>
      </c>
      <c r="AU114" s="70">
        <f t="shared" si="39"/>
        <v>10</v>
      </c>
      <c r="AV114" s="10">
        <f t="shared" si="43"/>
        <v>77</v>
      </c>
    </row>
    <row r="115" spans="1:48">
      <c r="A115" s="26">
        <v>112</v>
      </c>
      <c r="B115" s="11" t="s">
        <v>1</v>
      </c>
      <c r="C115" s="11" t="s">
        <v>37</v>
      </c>
      <c r="D115" s="11" t="s">
        <v>34</v>
      </c>
      <c r="E115" s="11" t="s">
        <v>35</v>
      </c>
      <c r="F115" s="12">
        <v>8</v>
      </c>
      <c r="G115" s="12">
        <v>4</v>
      </c>
      <c r="H115" s="12">
        <v>6</v>
      </c>
      <c r="I115" s="12">
        <v>0</v>
      </c>
      <c r="J115" s="4">
        <f t="shared" si="31"/>
        <v>18</v>
      </c>
      <c r="K115" s="12">
        <v>10</v>
      </c>
      <c r="L115" s="12">
        <v>4</v>
      </c>
      <c r="M115" s="12">
        <v>6</v>
      </c>
      <c r="N115" s="4">
        <f t="shared" si="32"/>
        <v>20</v>
      </c>
      <c r="O115" s="12">
        <v>6</v>
      </c>
      <c r="P115" s="12">
        <v>13</v>
      </c>
      <c r="Q115" s="12">
        <v>5</v>
      </c>
      <c r="R115" s="4">
        <f t="shared" si="33"/>
        <v>24</v>
      </c>
      <c r="S115" s="5">
        <f t="shared" si="34"/>
        <v>62</v>
      </c>
      <c r="T115" s="13">
        <v>0</v>
      </c>
      <c r="U115" s="13">
        <v>0</v>
      </c>
      <c r="V115" s="13">
        <v>0</v>
      </c>
      <c r="W115" s="13">
        <v>3</v>
      </c>
      <c r="X115" s="13">
        <v>0</v>
      </c>
      <c r="Y115" s="13">
        <v>0</v>
      </c>
      <c r="Z115" s="7">
        <f t="shared" si="40"/>
        <v>3</v>
      </c>
      <c r="AA115" s="13">
        <v>3</v>
      </c>
      <c r="AB115" s="13">
        <v>0</v>
      </c>
      <c r="AC115" s="13">
        <v>3</v>
      </c>
      <c r="AD115" s="13">
        <v>0</v>
      </c>
      <c r="AE115" s="7">
        <f t="shared" si="41"/>
        <v>6</v>
      </c>
      <c r="AF115" s="13">
        <v>1</v>
      </c>
      <c r="AG115" s="7">
        <f t="shared" si="35"/>
        <v>1</v>
      </c>
      <c r="AH115" s="13">
        <v>1</v>
      </c>
      <c r="AI115" s="13">
        <v>0</v>
      </c>
      <c r="AJ115" s="13">
        <v>0</v>
      </c>
      <c r="AK115" s="7">
        <f t="shared" si="36"/>
        <v>1</v>
      </c>
      <c r="AL115" s="8">
        <f t="shared" si="42"/>
        <v>11</v>
      </c>
      <c r="AM115" s="14">
        <v>0</v>
      </c>
      <c r="AN115" s="14">
        <v>0</v>
      </c>
      <c r="AO115" s="14">
        <v>5</v>
      </c>
      <c r="AP115" s="9">
        <f t="shared" si="37"/>
        <v>5</v>
      </c>
      <c r="AQ115" s="14">
        <v>0</v>
      </c>
      <c r="AR115" s="14">
        <v>5</v>
      </c>
      <c r="AS115" s="14">
        <v>5</v>
      </c>
      <c r="AT115" s="9">
        <f t="shared" si="38"/>
        <v>10</v>
      </c>
      <c r="AU115" s="70">
        <f t="shared" si="39"/>
        <v>15</v>
      </c>
      <c r="AV115" s="10">
        <f t="shared" si="43"/>
        <v>88</v>
      </c>
    </row>
    <row r="116" spans="1:48">
      <c r="A116" s="26">
        <v>113</v>
      </c>
      <c r="B116" s="11" t="s">
        <v>1</v>
      </c>
      <c r="C116" s="11" t="s">
        <v>37</v>
      </c>
      <c r="D116" s="11" t="s">
        <v>34</v>
      </c>
      <c r="E116" s="11" t="s">
        <v>35</v>
      </c>
      <c r="F116" s="12">
        <v>6</v>
      </c>
      <c r="G116" s="12">
        <v>10</v>
      </c>
      <c r="H116" s="12">
        <v>5</v>
      </c>
      <c r="I116" s="12">
        <v>6</v>
      </c>
      <c r="J116" s="4">
        <f t="shared" si="31"/>
        <v>27</v>
      </c>
      <c r="K116" s="12">
        <v>10</v>
      </c>
      <c r="L116" s="12">
        <v>3</v>
      </c>
      <c r="M116" s="12">
        <v>5</v>
      </c>
      <c r="N116" s="4">
        <f t="shared" si="32"/>
        <v>18</v>
      </c>
      <c r="O116" s="12">
        <v>5</v>
      </c>
      <c r="P116" s="12">
        <v>7</v>
      </c>
      <c r="Q116" s="12">
        <v>4</v>
      </c>
      <c r="R116" s="4">
        <f t="shared" si="33"/>
        <v>16</v>
      </c>
      <c r="S116" s="5">
        <f t="shared" si="34"/>
        <v>61</v>
      </c>
      <c r="T116" s="13">
        <v>3</v>
      </c>
      <c r="U116" s="13">
        <v>3</v>
      </c>
      <c r="V116" s="13">
        <v>3</v>
      </c>
      <c r="W116" s="13">
        <v>0</v>
      </c>
      <c r="X116" s="13">
        <v>3</v>
      </c>
      <c r="Y116" s="13">
        <v>3</v>
      </c>
      <c r="Z116" s="7">
        <f t="shared" si="40"/>
        <v>15</v>
      </c>
      <c r="AA116" s="13">
        <v>0</v>
      </c>
      <c r="AB116" s="13">
        <v>0</v>
      </c>
      <c r="AC116" s="13">
        <v>3</v>
      </c>
      <c r="AD116" s="13">
        <v>3</v>
      </c>
      <c r="AE116" s="7">
        <f t="shared" si="41"/>
        <v>6</v>
      </c>
      <c r="AF116" s="13">
        <v>1</v>
      </c>
      <c r="AG116" s="7">
        <f t="shared" si="35"/>
        <v>1</v>
      </c>
      <c r="AH116" s="13">
        <v>3</v>
      </c>
      <c r="AI116" s="13">
        <v>0</v>
      </c>
      <c r="AJ116" s="13">
        <v>1</v>
      </c>
      <c r="AK116" s="7">
        <f t="shared" si="36"/>
        <v>4</v>
      </c>
      <c r="AL116" s="8">
        <f t="shared" si="42"/>
        <v>26</v>
      </c>
      <c r="AM116" s="14">
        <v>0</v>
      </c>
      <c r="AN116" s="14">
        <v>0</v>
      </c>
      <c r="AO116" s="14">
        <v>5</v>
      </c>
      <c r="AP116" s="9">
        <f t="shared" si="37"/>
        <v>5</v>
      </c>
      <c r="AQ116" s="14">
        <v>0</v>
      </c>
      <c r="AR116" s="14">
        <v>5</v>
      </c>
      <c r="AS116" s="14">
        <v>0</v>
      </c>
      <c r="AT116" s="9">
        <f t="shared" si="38"/>
        <v>5</v>
      </c>
      <c r="AU116" s="70">
        <f t="shared" si="39"/>
        <v>10</v>
      </c>
      <c r="AV116" s="10">
        <f t="shared" si="43"/>
        <v>97</v>
      </c>
    </row>
    <row r="117" spans="1:48">
      <c r="A117" s="26">
        <v>114</v>
      </c>
      <c r="B117" s="11" t="s">
        <v>1</v>
      </c>
      <c r="C117" s="11" t="s">
        <v>37</v>
      </c>
      <c r="D117" s="11" t="s">
        <v>34</v>
      </c>
      <c r="E117" s="11" t="s">
        <v>35</v>
      </c>
      <c r="F117" s="12">
        <v>7</v>
      </c>
      <c r="G117" s="12">
        <v>19</v>
      </c>
      <c r="H117" s="12">
        <v>6</v>
      </c>
      <c r="I117" s="12">
        <v>16</v>
      </c>
      <c r="J117" s="4">
        <f t="shared" si="31"/>
        <v>48</v>
      </c>
      <c r="K117" s="12">
        <v>6</v>
      </c>
      <c r="L117" s="12">
        <v>0</v>
      </c>
      <c r="M117" s="12">
        <v>4</v>
      </c>
      <c r="N117" s="4">
        <f t="shared" si="32"/>
        <v>10</v>
      </c>
      <c r="O117" s="12">
        <v>4</v>
      </c>
      <c r="P117" s="12">
        <v>7</v>
      </c>
      <c r="Q117" s="12">
        <v>4</v>
      </c>
      <c r="R117" s="4">
        <f t="shared" si="33"/>
        <v>15</v>
      </c>
      <c r="S117" s="5">
        <f t="shared" si="34"/>
        <v>73</v>
      </c>
      <c r="T117" s="13">
        <v>3</v>
      </c>
      <c r="U117" s="13">
        <v>3</v>
      </c>
      <c r="V117" s="13">
        <v>3</v>
      </c>
      <c r="W117" s="13">
        <v>3</v>
      </c>
      <c r="X117" s="13">
        <v>0</v>
      </c>
      <c r="Y117" s="13">
        <v>0</v>
      </c>
      <c r="Z117" s="7">
        <f t="shared" si="40"/>
        <v>12</v>
      </c>
      <c r="AA117" s="13">
        <v>0</v>
      </c>
      <c r="AB117" s="13">
        <v>0</v>
      </c>
      <c r="AC117" s="13">
        <v>3</v>
      </c>
      <c r="AD117" s="13">
        <v>3</v>
      </c>
      <c r="AE117" s="7">
        <f t="shared" si="41"/>
        <v>6</v>
      </c>
      <c r="AF117" s="13">
        <v>5</v>
      </c>
      <c r="AG117" s="7">
        <f t="shared" si="35"/>
        <v>5</v>
      </c>
      <c r="AH117" s="13">
        <v>1</v>
      </c>
      <c r="AI117" s="13">
        <v>5</v>
      </c>
      <c r="AJ117" s="13">
        <v>3</v>
      </c>
      <c r="AK117" s="7">
        <f t="shared" si="36"/>
        <v>9</v>
      </c>
      <c r="AL117" s="8">
        <f t="shared" si="42"/>
        <v>32</v>
      </c>
      <c r="AM117" s="14">
        <v>0</v>
      </c>
      <c r="AN117" s="14">
        <v>0</v>
      </c>
      <c r="AO117" s="14">
        <v>5</v>
      </c>
      <c r="AP117" s="9">
        <f t="shared" si="37"/>
        <v>5</v>
      </c>
      <c r="AQ117" s="14">
        <v>0</v>
      </c>
      <c r="AR117" s="14">
        <v>5</v>
      </c>
      <c r="AS117" s="14">
        <v>0</v>
      </c>
      <c r="AT117" s="9">
        <f t="shared" si="38"/>
        <v>5</v>
      </c>
      <c r="AU117" s="70">
        <f t="shared" si="39"/>
        <v>10</v>
      </c>
      <c r="AV117" s="10">
        <f t="shared" si="43"/>
        <v>115</v>
      </c>
    </row>
    <row r="118" spans="1:48">
      <c r="A118" s="26">
        <v>115</v>
      </c>
      <c r="B118" s="11" t="s">
        <v>1</v>
      </c>
      <c r="C118" s="11" t="s">
        <v>37</v>
      </c>
      <c r="D118" s="11" t="s">
        <v>34</v>
      </c>
      <c r="E118" s="11" t="s">
        <v>35</v>
      </c>
      <c r="F118" s="12">
        <v>4</v>
      </c>
      <c r="G118" s="12">
        <v>6</v>
      </c>
      <c r="H118" s="12">
        <v>2</v>
      </c>
      <c r="I118" s="12">
        <v>2</v>
      </c>
      <c r="J118" s="4">
        <f t="shared" si="31"/>
        <v>14</v>
      </c>
      <c r="K118" s="12">
        <v>4</v>
      </c>
      <c r="L118" s="12">
        <v>0</v>
      </c>
      <c r="M118" s="12">
        <v>4</v>
      </c>
      <c r="N118" s="4">
        <f t="shared" si="32"/>
        <v>8</v>
      </c>
      <c r="O118" s="12">
        <v>2</v>
      </c>
      <c r="P118" s="12">
        <v>4</v>
      </c>
      <c r="Q118" s="12">
        <v>2</v>
      </c>
      <c r="R118" s="4">
        <f t="shared" si="33"/>
        <v>8</v>
      </c>
      <c r="S118" s="5">
        <f t="shared" si="34"/>
        <v>30</v>
      </c>
      <c r="T118" s="13">
        <v>3</v>
      </c>
      <c r="U118" s="13">
        <v>0</v>
      </c>
      <c r="V118" s="13">
        <v>3</v>
      </c>
      <c r="W118" s="13">
        <v>0</v>
      </c>
      <c r="X118" s="13">
        <v>0</v>
      </c>
      <c r="Y118" s="13">
        <v>0</v>
      </c>
      <c r="Z118" s="7">
        <f t="shared" si="40"/>
        <v>6</v>
      </c>
      <c r="AA118" s="13">
        <v>0</v>
      </c>
      <c r="AB118" s="13">
        <v>0</v>
      </c>
      <c r="AC118" s="13">
        <v>0</v>
      </c>
      <c r="AD118" s="13">
        <v>3</v>
      </c>
      <c r="AE118" s="7">
        <f t="shared" si="41"/>
        <v>3</v>
      </c>
      <c r="AF118" s="13">
        <v>1</v>
      </c>
      <c r="AG118" s="7">
        <f t="shared" si="35"/>
        <v>1</v>
      </c>
      <c r="AH118" s="13">
        <v>1</v>
      </c>
      <c r="AI118" s="13">
        <v>0</v>
      </c>
      <c r="AJ118" s="13">
        <v>1</v>
      </c>
      <c r="AK118" s="7">
        <f t="shared" si="36"/>
        <v>2</v>
      </c>
      <c r="AL118" s="8">
        <f t="shared" si="42"/>
        <v>12</v>
      </c>
      <c r="AM118" s="14">
        <v>0</v>
      </c>
      <c r="AN118" s="14">
        <v>0</v>
      </c>
      <c r="AO118" s="14">
        <v>5</v>
      </c>
      <c r="AP118" s="9">
        <f t="shared" si="37"/>
        <v>5</v>
      </c>
      <c r="AQ118" s="14">
        <v>0</v>
      </c>
      <c r="AR118" s="14">
        <v>0</v>
      </c>
      <c r="AS118" s="14">
        <v>0</v>
      </c>
      <c r="AT118" s="9">
        <f t="shared" si="38"/>
        <v>0</v>
      </c>
      <c r="AU118" s="70">
        <f t="shared" si="39"/>
        <v>5</v>
      </c>
      <c r="AV118" s="10">
        <f t="shared" si="43"/>
        <v>47</v>
      </c>
    </row>
    <row r="119" spans="1:48">
      <c r="A119" s="26">
        <v>116</v>
      </c>
      <c r="B119" s="11" t="s">
        <v>1</v>
      </c>
      <c r="C119" s="11" t="s">
        <v>37</v>
      </c>
      <c r="D119" s="11" t="s">
        <v>34</v>
      </c>
      <c r="E119" s="11" t="s">
        <v>35</v>
      </c>
      <c r="F119" s="12">
        <v>8</v>
      </c>
      <c r="G119" s="12">
        <v>1</v>
      </c>
      <c r="H119" s="12">
        <v>5</v>
      </c>
      <c r="I119" s="12">
        <v>0</v>
      </c>
      <c r="J119" s="4">
        <f t="shared" si="31"/>
        <v>14</v>
      </c>
      <c r="K119" s="12">
        <v>4</v>
      </c>
      <c r="L119" s="12">
        <v>1</v>
      </c>
      <c r="M119" s="12">
        <v>4</v>
      </c>
      <c r="N119" s="4">
        <f t="shared" si="32"/>
        <v>9</v>
      </c>
      <c r="O119" s="12">
        <v>6</v>
      </c>
      <c r="P119" s="12">
        <v>9</v>
      </c>
      <c r="Q119" s="12">
        <v>6</v>
      </c>
      <c r="R119" s="4">
        <f t="shared" si="33"/>
        <v>21</v>
      </c>
      <c r="S119" s="5">
        <f t="shared" si="34"/>
        <v>44</v>
      </c>
      <c r="T119" s="13">
        <v>0</v>
      </c>
      <c r="U119" s="13">
        <v>0</v>
      </c>
      <c r="V119" s="13">
        <v>0</v>
      </c>
      <c r="W119" s="13">
        <v>3</v>
      </c>
      <c r="X119" s="13">
        <v>0</v>
      </c>
      <c r="Y119" s="13">
        <v>3</v>
      </c>
      <c r="Z119" s="7">
        <f t="shared" si="40"/>
        <v>6</v>
      </c>
      <c r="AA119" s="13">
        <v>0</v>
      </c>
      <c r="AB119" s="13">
        <v>3</v>
      </c>
      <c r="AC119" s="13">
        <v>3</v>
      </c>
      <c r="AD119" s="13">
        <v>0</v>
      </c>
      <c r="AE119" s="7">
        <f t="shared" si="41"/>
        <v>6</v>
      </c>
      <c r="AF119" s="13">
        <v>1</v>
      </c>
      <c r="AG119" s="7">
        <f t="shared" si="35"/>
        <v>1</v>
      </c>
      <c r="AH119" s="13">
        <v>1</v>
      </c>
      <c r="AI119" s="13">
        <v>0</v>
      </c>
      <c r="AJ119" s="13">
        <v>5</v>
      </c>
      <c r="AK119" s="7">
        <f t="shared" si="36"/>
        <v>6</v>
      </c>
      <c r="AL119" s="8">
        <f t="shared" si="42"/>
        <v>19</v>
      </c>
      <c r="AM119" s="14">
        <v>0</v>
      </c>
      <c r="AN119" s="14">
        <v>0</v>
      </c>
      <c r="AO119" s="14">
        <v>5</v>
      </c>
      <c r="AP119" s="9">
        <f t="shared" si="37"/>
        <v>5</v>
      </c>
      <c r="AQ119" s="14">
        <v>0</v>
      </c>
      <c r="AR119" s="14">
        <v>5</v>
      </c>
      <c r="AS119" s="14">
        <v>0</v>
      </c>
      <c r="AT119" s="9">
        <f t="shared" si="38"/>
        <v>5</v>
      </c>
      <c r="AU119" s="70">
        <f t="shared" si="39"/>
        <v>10</v>
      </c>
      <c r="AV119" s="10">
        <f t="shared" si="43"/>
        <v>73</v>
      </c>
    </row>
    <row r="120" spans="1:48">
      <c r="A120" s="26">
        <v>117</v>
      </c>
      <c r="B120" s="11" t="s">
        <v>1</v>
      </c>
      <c r="C120" s="11" t="s">
        <v>37</v>
      </c>
      <c r="D120" s="11" t="s">
        <v>34</v>
      </c>
      <c r="E120" s="11" t="s">
        <v>35</v>
      </c>
      <c r="F120" s="12">
        <v>8</v>
      </c>
      <c r="G120" s="12">
        <v>1</v>
      </c>
      <c r="H120" s="12">
        <v>6</v>
      </c>
      <c r="I120" s="12">
        <v>0</v>
      </c>
      <c r="J120" s="4">
        <f t="shared" si="31"/>
        <v>15</v>
      </c>
      <c r="K120" s="12">
        <v>5</v>
      </c>
      <c r="L120" s="12">
        <v>1</v>
      </c>
      <c r="M120" s="12">
        <v>4</v>
      </c>
      <c r="N120" s="4">
        <f t="shared" si="32"/>
        <v>10</v>
      </c>
      <c r="O120" s="12">
        <v>3</v>
      </c>
      <c r="P120" s="12">
        <v>7</v>
      </c>
      <c r="Q120" s="12">
        <v>3</v>
      </c>
      <c r="R120" s="4">
        <f t="shared" si="33"/>
        <v>13</v>
      </c>
      <c r="S120" s="5">
        <f t="shared" si="34"/>
        <v>38</v>
      </c>
      <c r="T120" s="13">
        <v>0</v>
      </c>
      <c r="U120" s="13">
        <v>0</v>
      </c>
      <c r="V120" s="13">
        <v>0</v>
      </c>
      <c r="W120" s="13">
        <v>0</v>
      </c>
      <c r="X120" s="13">
        <v>0</v>
      </c>
      <c r="Y120" s="13">
        <v>0</v>
      </c>
      <c r="Z120" s="7">
        <f>SUM(T130:Y130)</f>
        <v>6</v>
      </c>
      <c r="AA120" s="13">
        <v>0</v>
      </c>
      <c r="AB120" s="13">
        <v>0</v>
      </c>
      <c r="AC120" s="13">
        <v>3</v>
      </c>
      <c r="AD120" s="13">
        <v>0</v>
      </c>
      <c r="AE120" s="7">
        <f t="shared" si="41"/>
        <v>3</v>
      </c>
      <c r="AF120" s="13">
        <v>1</v>
      </c>
      <c r="AG120" s="7">
        <f t="shared" si="35"/>
        <v>1</v>
      </c>
      <c r="AH120" s="13">
        <v>1</v>
      </c>
      <c r="AI120" s="13">
        <v>1</v>
      </c>
      <c r="AJ120" s="13">
        <v>3</v>
      </c>
      <c r="AK120" s="7">
        <f t="shared" si="36"/>
        <v>5</v>
      </c>
      <c r="AL120" s="8">
        <f t="shared" si="42"/>
        <v>15</v>
      </c>
      <c r="AM120" s="14">
        <v>0</v>
      </c>
      <c r="AN120" s="14">
        <v>0</v>
      </c>
      <c r="AO120" s="14">
        <v>5</v>
      </c>
      <c r="AP120" s="9">
        <f t="shared" si="37"/>
        <v>5</v>
      </c>
      <c r="AQ120" s="14">
        <v>0</v>
      </c>
      <c r="AR120" s="14">
        <v>5</v>
      </c>
      <c r="AS120" s="14">
        <v>0</v>
      </c>
      <c r="AT120" s="9">
        <f t="shared" si="38"/>
        <v>5</v>
      </c>
      <c r="AU120" s="70">
        <f t="shared" si="39"/>
        <v>10</v>
      </c>
      <c r="AV120" s="10">
        <f t="shared" si="43"/>
        <v>63</v>
      </c>
    </row>
    <row r="121" spans="1:48">
      <c r="A121" s="26">
        <v>118</v>
      </c>
      <c r="B121" s="11" t="s">
        <v>1</v>
      </c>
      <c r="C121" s="11" t="s">
        <v>37</v>
      </c>
      <c r="D121" s="11" t="s">
        <v>34</v>
      </c>
      <c r="E121" s="11" t="s">
        <v>35</v>
      </c>
      <c r="F121" s="12">
        <v>7</v>
      </c>
      <c r="G121" s="12">
        <v>6</v>
      </c>
      <c r="H121" s="12">
        <v>5</v>
      </c>
      <c r="I121" s="12">
        <v>3</v>
      </c>
      <c r="J121" s="4">
        <f t="shared" si="31"/>
        <v>21</v>
      </c>
      <c r="K121" s="12">
        <v>4</v>
      </c>
      <c r="L121" s="12">
        <v>0</v>
      </c>
      <c r="M121" s="12">
        <v>3</v>
      </c>
      <c r="N121" s="4">
        <f t="shared" si="32"/>
        <v>7</v>
      </c>
      <c r="O121" s="12">
        <v>5</v>
      </c>
      <c r="P121" s="12">
        <v>11</v>
      </c>
      <c r="Q121" s="12">
        <v>5</v>
      </c>
      <c r="R121" s="4">
        <f t="shared" si="33"/>
        <v>21</v>
      </c>
      <c r="S121" s="5">
        <f t="shared" si="34"/>
        <v>49</v>
      </c>
      <c r="T121" s="13">
        <v>3</v>
      </c>
      <c r="U121" s="13">
        <v>3</v>
      </c>
      <c r="V121" s="13">
        <v>0</v>
      </c>
      <c r="W121" s="13">
        <v>3</v>
      </c>
      <c r="X121" s="13">
        <v>3</v>
      </c>
      <c r="Y121" s="13">
        <v>0</v>
      </c>
      <c r="Z121" s="7">
        <f>SUM(T131:Y131)</f>
        <v>3</v>
      </c>
      <c r="AA121" s="13">
        <v>0</v>
      </c>
      <c r="AB121" s="13">
        <v>0</v>
      </c>
      <c r="AC121" s="13">
        <v>3</v>
      </c>
      <c r="AD121" s="13">
        <v>0</v>
      </c>
      <c r="AE121" s="7">
        <f t="shared" si="41"/>
        <v>3</v>
      </c>
      <c r="AF121" s="13">
        <v>1</v>
      </c>
      <c r="AG121" s="7">
        <f t="shared" si="35"/>
        <v>1</v>
      </c>
      <c r="AH121" s="13">
        <v>1</v>
      </c>
      <c r="AI121" s="13">
        <v>3</v>
      </c>
      <c r="AJ121" s="13">
        <v>3</v>
      </c>
      <c r="AK121" s="7">
        <f t="shared" si="36"/>
        <v>7</v>
      </c>
      <c r="AL121" s="8">
        <f t="shared" si="42"/>
        <v>14</v>
      </c>
      <c r="AM121" s="14">
        <v>0</v>
      </c>
      <c r="AN121" s="14">
        <v>0</v>
      </c>
      <c r="AO121" s="14">
        <v>5</v>
      </c>
      <c r="AP121" s="9">
        <f t="shared" si="37"/>
        <v>5</v>
      </c>
      <c r="AQ121" s="14">
        <v>0</v>
      </c>
      <c r="AR121" s="14">
        <v>5</v>
      </c>
      <c r="AS121" s="14">
        <v>0</v>
      </c>
      <c r="AT121" s="9">
        <f t="shared" si="38"/>
        <v>5</v>
      </c>
      <c r="AU121" s="70">
        <f t="shared" si="39"/>
        <v>10</v>
      </c>
      <c r="AV121" s="10">
        <f t="shared" si="43"/>
        <v>73</v>
      </c>
    </row>
    <row r="122" spans="1:48">
      <c r="A122" s="26">
        <v>119</v>
      </c>
      <c r="B122" s="11" t="s">
        <v>1</v>
      </c>
      <c r="C122" s="11" t="s">
        <v>37</v>
      </c>
      <c r="D122" s="11" t="s">
        <v>34</v>
      </c>
      <c r="E122" s="11" t="s">
        <v>35</v>
      </c>
      <c r="F122" s="12">
        <v>6</v>
      </c>
      <c r="G122" s="12">
        <v>4</v>
      </c>
      <c r="H122" s="12">
        <v>4</v>
      </c>
      <c r="I122" s="12">
        <v>3</v>
      </c>
      <c r="J122" s="4">
        <f t="shared" si="31"/>
        <v>17</v>
      </c>
      <c r="K122" s="12">
        <v>4</v>
      </c>
      <c r="L122" s="12">
        <v>0</v>
      </c>
      <c r="M122" s="12">
        <v>3</v>
      </c>
      <c r="N122" s="4">
        <f t="shared" si="32"/>
        <v>7</v>
      </c>
      <c r="O122" s="12">
        <v>5</v>
      </c>
      <c r="P122" s="12">
        <v>12</v>
      </c>
      <c r="Q122" s="12">
        <v>4</v>
      </c>
      <c r="R122" s="4">
        <f t="shared" si="33"/>
        <v>21</v>
      </c>
      <c r="S122" s="5">
        <f t="shared" si="34"/>
        <v>45</v>
      </c>
      <c r="T122" s="13">
        <v>0</v>
      </c>
      <c r="U122" s="13">
        <v>3</v>
      </c>
      <c r="V122" s="13">
        <v>0</v>
      </c>
      <c r="W122" s="13">
        <v>0</v>
      </c>
      <c r="X122" s="13">
        <v>0</v>
      </c>
      <c r="Y122" s="13">
        <v>3</v>
      </c>
      <c r="Z122" s="7">
        <f>SUM(T133:Y133)</f>
        <v>15</v>
      </c>
      <c r="AA122" s="13">
        <v>3</v>
      </c>
      <c r="AB122" s="13">
        <v>0</v>
      </c>
      <c r="AC122" s="13">
        <v>3</v>
      </c>
      <c r="AD122" s="13">
        <v>3</v>
      </c>
      <c r="AE122" s="7">
        <f t="shared" si="41"/>
        <v>9</v>
      </c>
      <c r="AF122" s="13">
        <v>5</v>
      </c>
      <c r="AG122" s="7">
        <f t="shared" si="35"/>
        <v>5</v>
      </c>
      <c r="AH122" s="13">
        <v>1</v>
      </c>
      <c r="AI122" s="13">
        <v>0</v>
      </c>
      <c r="AJ122" s="13">
        <v>1</v>
      </c>
      <c r="AK122" s="7">
        <f t="shared" si="36"/>
        <v>2</v>
      </c>
      <c r="AL122" s="8">
        <f t="shared" si="42"/>
        <v>31</v>
      </c>
      <c r="AM122" s="14">
        <v>0</v>
      </c>
      <c r="AN122" s="14">
        <v>0</v>
      </c>
      <c r="AO122" s="14">
        <v>5</v>
      </c>
      <c r="AP122" s="9">
        <f t="shared" si="37"/>
        <v>5</v>
      </c>
      <c r="AQ122" s="14">
        <v>0</v>
      </c>
      <c r="AR122" s="14">
        <v>5</v>
      </c>
      <c r="AS122" s="14">
        <v>0</v>
      </c>
      <c r="AT122" s="9">
        <f t="shared" si="38"/>
        <v>5</v>
      </c>
      <c r="AU122" s="70">
        <f t="shared" si="39"/>
        <v>10</v>
      </c>
      <c r="AV122" s="10">
        <f t="shared" si="43"/>
        <v>86</v>
      </c>
    </row>
    <row r="123" spans="1:48">
      <c r="A123" s="26">
        <v>120</v>
      </c>
      <c r="B123" s="11" t="s">
        <v>1</v>
      </c>
      <c r="C123" s="11" t="s">
        <v>37</v>
      </c>
      <c r="D123" s="11" t="s">
        <v>34</v>
      </c>
      <c r="E123" s="11" t="s">
        <v>35</v>
      </c>
      <c r="F123" s="12">
        <v>11</v>
      </c>
      <c r="G123" s="12">
        <v>4</v>
      </c>
      <c r="H123" s="12">
        <v>9</v>
      </c>
      <c r="I123" s="12">
        <v>0</v>
      </c>
      <c r="J123" s="4">
        <f t="shared" si="31"/>
        <v>24</v>
      </c>
      <c r="K123" s="12">
        <v>6</v>
      </c>
      <c r="L123" s="12">
        <v>0</v>
      </c>
      <c r="M123" s="12">
        <v>3</v>
      </c>
      <c r="N123" s="4">
        <f t="shared" si="32"/>
        <v>9</v>
      </c>
      <c r="O123" s="12">
        <v>5</v>
      </c>
      <c r="P123" s="12">
        <v>13</v>
      </c>
      <c r="Q123" s="12">
        <v>5</v>
      </c>
      <c r="R123" s="4">
        <f t="shared" si="33"/>
        <v>23</v>
      </c>
      <c r="S123" s="5">
        <f t="shared" si="34"/>
        <v>56</v>
      </c>
      <c r="T123" s="13">
        <v>3</v>
      </c>
      <c r="U123" s="13">
        <v>3</v>
      </c>
      <c r="V123" s="13">
        <v>3</v>
      </c>
      <c r="W123" s="13">
        <v>3</v>
      </c>
      <c r="X123" s="13">
        <v>3</v>
      </c>
      <c r="Y123" s="13">
        <v>0</v>
      </c>
      <c r="Z123" s="7">
        <f t="shared" ref="Z123:Z129" si="44">SUM(T133:Y133)</f>
        <v>15</v>
      </c>
      <c r="AA123" s="13">
        <v>3</v>
      </c>
      <c r="AB123" s="13">
        <v>3</v>
      </c>
      <c r="AC123" s="13">
        <v>3</v>
      </c>
      <c r="AD123" s="13">
        <v>3</v>
      </c>
      <c r="AE123" s="7">
        <f t="shared" si="41"/>
        <v>12</v>
      </c>
      <c r="AF123" s="13">
        <v>1</v>
      </c>
      <c r="AG123" s="7">
        <f t="shared" si="35"/>
        <v>1</v>
      </c>
      <c r="AH123" s="13">
        <v>5</v>
      </c>
      <c r="AI123" s="13">
        <v>3</v>
      </c>
      <c r="AJ123" s="13">
        <v>1</v>
      </c>
      <c r="AK123" s="7">
        <f t="shared" si="36"/>
        <v>9</v>
      </c>
      <c r="AL123" s="8">
        <f t="shared" si="42"/>
        <v>37</v>
      </c>
      <c r="AM123" s="14">
        <v>0</v>
      </c>
      <c r="AN123" s="14">
        <v>0</v>
      </c>
      <c r="AO123" s="14">
        <v>5</v>
      </c>
      <c r="AP123" s="9">
        <f t="shared" si="37"/>
        <v>5</v>
      </c>
      <c r="AQ123" s="14">
        <v>0</v>
      </c>
      <c r="AR123" s="14">
        <v>5</v>
      </c>
      <c r="AS123" s="14">
        <v>0</v>
      </c>
      <c r="AT123" s="9">
        <f t="shared" si="38"/>
        <v>5</v>
      </c>
      <c r="AU123" s="70">
        <f t="shared" si="39"/>
        <v>10</v>
      </c>
      <c r="AV123" s="10">
        <f t="shared" si="43"/>
        <v>103</v>
      </c>
    </row>
    <row r="124" spans="1:48">
      <c r="A124" s="26">
        <v>121</v>
      </c>
      <c r="B124" s="11" t="s">
        <v>1</v>
      </c>
      <c r="C124" s="11" t="s">
        <v>37</v>
      </c>
      <c r="D124" s="11" t="s">
        <v>34</v>
      </c>
      <c r="E124" s="11" t="s">
        <v>35</v>
      </c>
      <c r="F124" s="12">
        <v>7</v>
      </c>
      <c r="G124" s="12">
        <v>11</v>
      </c>
      <c r="H124" s="12">
        <v>5</v>
      </c>
      <c r="I124" s="12">
        <v>7</v>
      </c>
      <c r="J124" s="4">
        <f t="shared" ref="J124:J181" si="45">SUM(F124:I124)</f>
        <v>30</v>
      </c>
      <c r="K124" s="12">
        <v>3</v>
      </c>
      <c r="L124" s="12">
        <v>0</v>
      </c>
      <c r="M124" s="12">
        <v>2</v>
      </c>
      <c r="N124" s="4">
        <f t="shared" ref="N124:N181" si="46">SUM(K124:M124)</f>
        <v>5</v>
      </c>
      <c r="O124" s="12">
        <v>5</v>
      </c>
      <c r="P124" s="12">
        <v>15</v>
      </c>
      <c r="Q124" s="12">
        <v>4</v>
      </c>
      <c r="R124" s="4">
        <f t="shared" ref="R124:R181" si="47">SUM(O124:Q124)</f>
        <v>24</v>
      </c>
      <c r="S124" s="5">
        <f t="shared" ref="S124:S181" si="48">SUM(J124,N124,R124)</f>
        <v>59</v>
      </c>
      <c r="T124" s="13">
        <v>3</v>
      </c>
      <c r="U124" s="13">
        <v>0</v>
      </c>
      <c r="V124" s="13">
        <v>0</v>
      </c>
      <c r="W124" s="13">
        <v>0</v>
      </c>
      <c r="X124" s="13">
        <v>3</v>
      </c>
      <c r="Y124" s="13">
        <v>0</v>
      </c>
      <c r="Z124" s="7">
        <f t="shared" si="44"/>
        <v>12</v>
      </c>
      <c r="AA124" s="13">
        <v>3</v>
      </c>
      <c r="AB124" s="13">
        <v>3</v>
      </c>
      <c r="AC124" s="13">
        <v>3</v>
      </c>
      <c r="AD124" s="13">
        <v>0</v>
      </c>
      <c r="AE124" s="7">
        <f t="shared" si="41"/>
        <v>9</v>
      </c>
      <c r="AF124" s="13">
        <v>0</v>
      </c>
      <c r="AG124" s="7">
        <f t="shared" ref="AG124:AG181" si="49">SUM(AF124:AF124)</f>
        <v>0</v>
      </c>
      <c r="AH124" s="13">
        <v>1</v>
      </c>
      <c r="AI124" s="13">
        <v>0</v>
      </c>
      <c r="AJ124" s="13">
        <v>0</v>
      </c>
      <c r="AK124" s="7">
        <f t="shared" ref="AK124:AK181" si="50">SUM(AH124:AJ124)</f>
        <v>1</v>
      </c>
      <c r="AL124" s="8">
        <f t="shared" si="42"/>
        <v>22</v>
      </c>
      <c r="AM124" s="14">
        <v>0</v>
      </c>
      <c r="AN124" s="14">
        <v>0</v>
      </c>
      <c r="AO124" s="14">
        <v>5</v>
      </c>
      <c r="AP124" s="9">
        <f t="shared" ref="AP124:AP181" si="51">SUM(AM124:AO124)</f>
        <v>5</v>
      </c>
      <c r="AQ124" s="14">
        <v>0</v>
      </c>
      <c r="AR124" s="14">
        <v>5</v>
      </c>
      <c r="AS124" s="14">
        <v>0</v>
      </c>
      <c r="AT124" s="9">
        <f t="shared" ref="AT124:AT181" si="52">SUM(AQ124:AS124)</f>
        <v>5</v>
      </c>
      <c r="AU124" s="70">
        <f t="shared" ref="AU124:AU181" si="53">SUM(AP124,AT124)</f>
        <v>10</v>
      </c>
      <c r="AV124" s="10">
        <f t="shared" si="43"/>
        <v>91</v>
      </c>
    </row>
    <row r="125" spans="1:48">
      <c r="A125" s="26">
        <v>122</v>
      </c>
      <c r="B125" s="11" t="s">
        <v>1</v>
      </c>
      <c r="C125" s="11" t="s">
        <v>37</v>
      </c>
      <c r="D125" s="11" t="s">
        <v>34</v>
      </c>
      <c r="E125" s="11" t="s">
        <v>35</v>
      </c>
      <c r="F125" s="12">
        <v>6</v>
      </c>
      <c r="G125" s="12">
        <v>3</v>
      </c>
      <c r="H125" s="12">
        <v>5</v>
      </c>
      <c r="I125" s="12">
        <v>0</v>
      </c>
      <c r="J125" s="4">
        <f t="shared" si="45"/>
        <v>14</v>
      </c>
      <c r="K125" s="12">
        <v>1</v>
      </c>
      <c r="L125" s="12">
        <v>0</v>
      </c>
      <c r="M125" s="12">
        <v>1</v>
      </c>
      <c r="N125" s="4">
        <f t="shared" si="46"/>
        <v>2</v>
      </c>
      <c r="O125" s="12">
        <v>1</v>
      </c>
      <c r="P125" s="12">
        <v>0</v>
      </c>
      <c r="Q125" s="12">
        <v>1</v>
      </c>
      <c r="R125" s="4">
        <f t="shared" si="47"/>
        <v>2</v>
      </c>
      <c r="S125" s="5">
        <f t="shared" si="48"/>
        <v>18</v>
      </c>
      <c r="T125" s="13">
        <v>3</v>
      </c>
      <c r="U125" s="13">
        <v>0</v>
      </c>
      <c r="V125" s="13">
        <v>0</v>
      </c>
      <c r="W125" s="13">
        <v>3</v>
      </c>
      <c r="X125" s="13">
        <v>0</v>
      </c>
      <c r="Y125" s="13">
        <v>0</v>
      </c>
      <c r="Z125" s="7">
        <f t="shared" si="44"/>
        <v>6</v>
      </c>
      <c r="AA125" s="13">
        <v>0</v>
      </c>
      <c r="AB125" s="13">
        <v>3</v>
      </c>
      <c r="AC125" s="13">
        <v>3</v>
      </c>
      <c r="AD125" s="13">
        <v>3</v>
      </c>
      <c r="AE125" s="7">
        <f t="shared" si="41"/>
        <v>9</v>
      </c>
      <c r="AF125" s="13">
        <v>1</v>
      </c>
      <c r="AG125" s="7">
        <f t="shared" si="49"/>
        <v>1</v>
      </c>
      <c r="AH125" s="13">
        <v>0</v>
      </c>
      <c r="AI125" s="13">
        <v>0</v>
      </c>
      <c r="AJ125" s="13">
        <v>1</v>
      </c>
      <c r="AK125" s="7">
        <f t="shared" si="50"/>
        <v>1</v>
      </c>
      <c r="AL125" s="8">
        <f t="shared" si="42"/>
        <v>17</v>
      </c>
      <c r="AM125" s="14">
        <v>0</v>
      </c>
      <c r="AN125" s="14">
        <v>0</v>
      </c>
      <c r="AO125" s="14">
        <v>5</v>
      </c>
      <c r="AP125" s="9">
        <f t="shared" si="51"/>
        <v>5</v>
      </c>
      <c r="AQ125" s="14">
        <v>0</v>
      </c>
      <c r="AR125" s="14">
        <v>5</v>
      </c>
      <c r="AS125" s="14">
        <v>0</v>
      </c>
      <c r="AT125" s="9">
        <f t="shared" si="52"/>
        <v>5</v>
      </c>
      <c r="AU125" s="70">
        <f t="shared" si="53"/>
        <v>10</v>
      </c>
      <c r="AV125" s="10">
        <f t="shared" si="43"/>
        <v>45</v>
      </c>
    </row>
    <row r="126" spans="1:48">
      <c r="A126" s="26">
        <v>123</v>
      </c>
      <c r="B126" s="11" t="s">
        <v>41</v>
      </c>
      <c r="C126" s="11" t="s">
        <v>37</v>
      </c>
      <c r="D126" s="11" t="s">
        <v>34</v>
      </c>
      <c r="E126" s="11" t="s">
        <v>38</v>
      </c>
      <c r="F126" s="12">
        <v>6</v>
      </c>
      <c r="G126" s="12">
        <v>0</v>
      </c>
      <c r="H126" s="12">
        <v>5</v>
      </c>
      <c r="I126" s="12">
        <v>0</v>
      </c>
      <c r="J126" s="4">
        <f t="shared" si="45"/>
        <v>11</v>
      </c>
      <c r="K126" s="12">
        <v>7</v>
      </c>
      <c r="L126" s="12">
        <v>0</v>
      </c>
      <c r="M126" s="12">
        <v>4</v>
      </c>
      <c r="N126" s="4">
        <f t="shared" si="46"/>
        <v>11</v>
      </c>
      <c r="O126" s="12">
        <v>7</v>
      </c>
      <c r="P126" s="12">
        <v>17</v>
      </c>
      <c r="Q126" s="12">
        <v>4</v>
      </c>
      <c r="R126" s="4">
        <f t="shared" si="47"/>
        <v>28</v>
      </c>
      <c r="S126" s="5">
        <f t="shared" si="48"/>
        <v>50</v>
      </c>
      <c r="T126" s="13">
        <v>3</v>
      </c>
      <c r="U126" s="13">
        <v>3</v>
      </c>
      <c r="V126" s="13">
        <v>3</v>
      </c>
      <c r="W126" s="13">
        <v>3</v>
      </c>
      <c r="X126" s="13">
        <v>3</v>
      </c>
      <c r="Y126" s="13">
        <v>0</v>
      </c>
      <c r="Z126" s="7">
        <f t="shared" si="44"/>
        <v>0</v>
      </c>
      <c r="AA126" s="13">
        <v>3</v>
      </c>
      <c r="AB126" s="13">
        <v>3</v>
      </c>
      <c r="AC126" s="13">
        <v>3</v>
      </c>
      <c r="AD126" s="13">
        <v>3</v>
      </c>
      <c r="AE126" s="7">
        <f t="shared" si="41"/>
        <v>12</v>
      </c>
      <c r="AF126" s="13">
        <v>1</v>
      </c>
      <c r="AG126" s="7">
        <f t="shared" si="49"/>
        <v>1</v>
      </c>
      <c r="AH126" s="13">
        <v>1</v>
      </c>
      <c r="AI126" s="13">
        <v>3</v>
      </c>
      <c r="AJ126" s="13">
        <v>1</v>
      </c>
      <c r="AK126" s="7">
        <f t="shared" si="50"/>
        <v>5</v>
      </c>
      <c r="AL126" s="8">
        <f t="shared" si="42"/>
        <v>18</v>
      </c>
      <c r="AM126" s="14">
        <v>0</v>
      </c>
      <c r="AN126" s="14">
        <v>0</v>
      </c>
      <c r="AO126" s="14">
        <v>5</v>
      </c>
      <c r="AP126" s="9">
        <f t="shared" si="51"/>
        <v>5</v>
      </c>
      <c r="AQ126" s="14">
        <v>0</v>
      </c>
      <c r="AR126" s="14">
        <v>5</v>
      </c>
      <c r="AS126" s="14">
        <v>0</v>
      </c>
      <c r="AT126" s="9">
        <f t="shared" si="52"/>
        <v>5</v>
      </c>
      <c r="AU126" s="70">
        <f t="shared" si="53"/>
        <v>10</v>
      </c>
      <c r="AV126" s="10">
        <f t="shared" si="43"/>
        <v>78</v>
      </c>
    </row>
    <row r="127" spans="1:48">
      <c r="A127" s="26">
        <v>124</v>
      </c>
      <c r="B127" s="11" t="s">
        <v>41</v>
      </c>
      <c r="C127" s="11" t="s">
        <v>37</v>
      </c>
      <c r="D127" s="11" t="s">
        <v>34</v>
      </c>
      <c r="E127" s="11" t="s">
        <v>35</v>
      </c>
      <c r="F127" s="12">
        <v>3</v>
      </c>
      <c r="G127" s="12">
        <v>1</v>
      </c>
      <c r="H127" s="12">
        <v>3</v>
      </c>
      <c r="I127" s="12">
        <v>0</v>
      </c>
      <c r="J127" s="4">
        <f t="shared" si="45"/>
        <v>7</v>
      </c>
      <c r="K127" s="12">
        <v>3</v>
      </c>
      <c r="L127" s="12">
        <v>0</v>
      </c>
      <c r="M127" s="12">
        <v>3</v>
      </c>
      <c r="N127" s="4">
        <f t="shared" si="46"/>
        <v>6</v>
      </c>
      <c r="O127" s="12">
        <v>3</v>
      </c>
      <c r="P127" s="12">
        <v>3</v>
      </c>
      <c r="Q127" s="12">
        <v>3</v>
      </c>
      <c r="R127" s="4">
        <f t="shared" si="47"/>
        <v>9</v>
      </c>
      <c r="S127" s="5">
        <f t="shared" si="48"/>
        <v>22</v>
      </c>
      <c r="T127" s="13">
        <v>3</v>
      </c>
      <c r="U127" s="13">
        <v>0</v>
      </c>
      <c r="V127" s="13">
        <v>0</v>
      </c>
      <c r="W127" s="13">
        <v>3</v>
      </c>
      <c r="X127" s="13">
        <v>3</v>
      </c>
      <c r="Y127" s="13">
        <v>3</v>
      </c>
      <c r="Z127" s="7">
        <f t="shared" si="44"/>
        <v>9</v>
      </c>
      <c r="AA127" s="13">
        <v>0</v>
      </c>
      <c r="AB127" s="13">
        <v>0</v>
      </c>
      <c r="AC127" s="13">
        <v>0</v>
      </c>
      <c r="AD127" s="13">
        <v>0</v>
      </c>
      <c r="AE127" s="7">
        <f t="shared" si="41"/>
        <v>0</v>
      </c>
      <c r="AF127" s="13">
        <v>1</v>
      </c>
      <c r="AG127" s="7">
        <f t="shared" si="49"/>
        <v>1</v>
      </c>
      <c r="AH127" s="13">
        <v>0</v>
      </c>
      <c r="AI127" s="13">
        <v>0</v>
      </c>
      <c r="AJ127" s="13">
        <v>1</v>
      </c>
      <c r="AK127" s="7">
        <f t="shared" si="50"/>
        <v>1</v>
      </c>
      <c r="AL127" s="8">
        <f t="shared" si="42"/>
        <v>11</v>
      </c>
      <c r="AM127" s="14">
        <v>0</v>
      </c>
      <c r="AN127" s="14">
        <v>0</v>
      </c>
      <c r="AO127" s="14">
        <v>5</v>
      </c>
      <c r="AP127" s="9">
        <f t="shared" si="51"/>
        <v>5</v>
      </c>
      <c r="AQ127" s="14">
        <v>0</v>
      </c>
      <c r="AR127" s="14">
        <v>5</v>
      </c>
      <c r="AS127" s="14">
        <v>0</v>
      </c>
      <c r="AT127" s="9">
        <f t="shared" si="52"/>
        <v>5</v>
      </c>
      <c r="AU127" s="70">
        <f t="shared" si="53"/>
        <v>10</v>
      </c>
      <c r="AV127" s="10">
        <f t="shared" si="43"/>
        <v>43</v>
      </c>
    </row>
    <row r="128" spans="1:48">
      <c r="A128" s="26">
        <v>125</v>
      </c>
      <c r="B128" s="11" t="s">
        <v>41</v>
      </c>
      <c r="C128" s="11" t="s">
        <v>37</v>
      </c>
      <c r="D128" s="11" t="s">
        <v>34</v>
      </c>
      <c r="E128" s="11" t="s">
        <v>38</v>
      </c>
      <c r="F128" s="12">
        <v>6</v>
      </c>
      <c r="G128" s="12">
        <v>4</v>
      </c>
      <c r="H128" s="12">
        <v>5</v>
      </c>
      <c r="I128" s="12">
        <v>3</v>
      </c>
      <c r="J128" s="4">
        <f t="shared" si="45"/>
        <v>18</v>
      </c>
      <c r="K128" s="12">
        <v>5</v>
      </c>
      <c r="L128" s="12">
        <v>0</v>
      </c>
      <c r="M128" s="12">
        <v>2</v>
      </c>
      <c r="N128" s="4">
        <f t="shared" si="46"/>
        <v>7</v>
      </c>
      <c r="O128" s="12">
        <v>3</v>
      </c>
      <c r="P128" s="12">
        <v>6</v>
      </c>
      <c r="Q128" s="12">
        <v>3</v>
      </c>
      <c r="R128" s="4">
        <f t="shared" si="47"/>
        <v>12</v>
      </c>
      <c r="S128" s="5">
        <f t="shared" si="48"/>
        <v>37</v>
      </c>
      <c r="T128" s="13">
        <v>3</v>
      </c>
      <c r="U128" s="13">
        <v>3</v>
      </c>
      <c r="V128" s="13">
        <v>3</v>
      </c>
      <c r="W128" s="13">
        <v>0</v>
      </c>
      <c r="X128" s="13">
        <v>0</v>
      </c>
      <c r="Y128" s="13">
        <v>0</v>
      </c>
      <c r="Z128" s="7">
        <f t="shared" si="44"/>
        <v>6</v>
      </c>
      <c r="AA128" s="13">
        <v>3</v>
      </c>
      <c r="AB128" s="13">
        <v>3</v>
      </c>
      <c r="AC128" s="13">
        <v>3</v>
      </c>
      <c r="AD128" s="13">
        <v>3</v>
      </c>
      <c r="AE128" s="7">
        <f t="shared" si="41"/>
        <v>12</v>
      </c>
      <c r="AF128" s="13">
        <v>0</v>
      </c>
      <c r="AG128" s="7">
        <f t="shared" si="49"/>
        <v>0</v>
      </c>
      <c r="AH128" s="13">
        <v>3</v>
      </c>
      <c r="AI128" s="13">
        <v>0</v>
      </c>
      <c r="AJ128" s="13">
        <v>1</v>
      </c>
      <c r="AK128" s="7">
        <f t="shared" si="50"/>
        <v>4</v>
      </c>
      <c r="AL128" s="8">
        <f t="shared" si="42"/>
        <v>22</v>
      </c>
      <c r="AM128" s="14">
        <v>0</v>
      </c>
      <c r="AN128" s="14">
        <v>0</v>
      </c>
      <c r="AO128" s="14">
        <v>0</v>
      </c>
      <c r="AP128" s="9">
        <f t="shared" si="51"/>
        <v>0</v>
      </c>
      <c r="AQ128" s="14">
        <v>0</v>
      </c>
      <c r="AR128" s="14">
        <v>5</v>
      </c>
      <c r="AS128" s="14">
        <v>0</v>
      </c>
      <c r="AT128" s="9">
        <f t="shared" si="52"/>
        <v>5</v>
      </c>
      <c r="AU128" s="70">
        <f t="shared" si="53"/>
        <v>5</v>
      </c>
      <c r="AV128" s="10">
        <f t="shared" si="43"/>
        <v>64</v>
      </c>
    </row>
    <row r="129" spans="1:48">
      <c r="A129" s="26">
        <v>126</v>
      </c>
      <c r="B129" s="11" t="s">
        <v>41</v>
      </c>
      <c r="C129" s="11" t="s">
        <v>37</v>
      </c>
      <c r="D129" s="11" t="s">
        <v>34</v>
      </c>
      <c r="E129" s="11" t="s">
        <v>38</v>
      </c>
      <c r="F129" s="12">
        <v>6</v>
      </c>
      <c r="G129" s="12">
        <v>5</v>
      </c>
      <c r="H129" s="12">
        <v>4</v>
      </c>
      <c r="I129" s="12">
        <v>0</v>
      </c>
      <c r="J129" s="4">
        <f t="shared" si="45"/>
        <v>15</v>
      </c>
      <c r="K129" s="12">
        <v>2</v>
      </c>
      <c r="L129" s="12">
        <v>0</v>
      </c>
      <c r="M129" s="12">
        <v>1</v>
      </c>
      <c r="N129" s="4">
        <f t="shared" si="46"/>
        <v>3</v>
      </c>
      <c r="O129" s="12">
        <v>2</v>
      </c>
      <c r="P129" s="12">
        <v>3</v>
      </c>
      <c r="Q129" s="12">
        <v>2</v>
      </c>
      <c r="R129" s="4">
        <f t="shared" si="47"/>
        <v>7</v>
      </c>
      <c r="S129" s="5">
        <f t="shared" si="48"/>
        <v>25</v>
      </c>
      <c r="T129" s="13">
        <v>0</v>
      </c>
      <c r="U129" s="13">
        <v>3</v>
      </c>
      <c r="V129" s="13">
        <v>3</v>
      </c>
      <c r="W129" s="13">
        <v>3</v>
      </c>
      <c r="X129" s="13">
        <v>3</v>
      </c>
      <c r="Y129" s="13">
        <v>3</v>
      </c>
      <c r="Z129" s="7">
        <f t="shared" si="44"/>
        <v>6</v>
      </c>
      <c r="AA129" s="13">
        <v>3</v>
      </c>
      <c r="AB129" s="13">
        <v>3</v>
      </c>
      <c r="AC129" s="13">
        <v>3</v>
      </c>
      <c r="AD129" s="13">
        <v>0</v>
      </c>
      <c r="AE129" s="7">
        <f t="shared" si="41"/>
        <v>9</v>
      </c>
      <c r="AF129" s="13">
        <v>5</v>
      </c>
      <c r="AG129" s="7">
        <f t="shared" si="49"/>
        <v>5</v>
      </c>
      <c r="AH129" s="13">
        <v>1</v>
      </c>
      <c r="AI129" s="13">
        <v>1</v>
      </c>
      <c r="AJ129" s="13">
        <v>1</v>
      </c>
      <c r="AK129" s="7">
        <f t="shared" si="50"/>
        <v>3</v>
      </c>
      <c r="AL129" s="8">
        <f t="shared" si="42"/>
        <v>23</v>
      </c>
      <c r="AM129" s="14">
        <v>0</v>
      </c>
      <c r="AN129" s="14">
        <v>0</v>
      </c>
      <c r="AO129" s="14">
        <v>5</v>
      </c>
      <c r="AP129" s="9">
        <f t="shared" si="51"/>
        <v>5</v>
      </c>
      <c r="AQ129" s="14">
        <v>0</v>
      </c>
      <c r="AR129" s="14">
        <v>5</v>
      </c>
      <c r="AS129" s="14">
        <v>0</v>
      </c>
      <c r="AT129" s="9">
        <f t="shared" si="52"/>
        <v>5</v>
      </c>
      <c r="AU129" s="70">
        <f t="shared" si="53"/>
        <v>10</v>
      </c>
      <c r="AV129" s="10">
        <f t="shared" si="43"/>
        <v>58</v>
      </c>
    </row>
    <row r="130" spans="1:48">
      <c r="A130" s="26">
        <v>127</v>
      </c>
      <c r="B130" s="11" t="s">
        <v>41</v>
      </c>
      <c r="C130" s="11" t="s">
        <v>37</v>
      </c>
      <c r="D130" s="11" t="s">
        <v>34</v>
      </c>
      <c r="E130" s="11" t="s">
        <v>38</v>
      </c>
      <c r="F130" s="12">
        <v>8</v>
      </c>
      <c r="G130" s="12">
        <v>3</v>
      </c>
      <c r="H130" s="12">
        <v>5</v>
      </c>
      <c r="I130" s="12">
        <v>3</v>
      </c>
      <c r="J130" s="4">
        <f t="shared" si="45"/>
        <v>19</v>
      </c>
      <c r="K130" s="12">
        <v>2</v>
      </c>
      <c r="L130" s="12">
        <v>0</v>
      </c>
      <c r="M130" s="12">
        <v>2</v>
      </c>
      <c r="N130" s="4">
        <f t="shared" si="46"/>
        <v>4</v>
      </c>
      <c r="O130" s="12">
        <v>4</v>
      </c>
      <c r="P130" s="12">
        <v>4</v>
      </c>
      <c r="Q130" s="12">
        <v>4</v>
      </c>
      <c r="R130" s="4">
        <f t="shared" si="47"/>
        <v>12</v>
      </c>
      <c r="S130" s="5">
        <f t="shared" si="48"/>
        <v>35</v>
      </c>
      <c r="T130" s="13">
        <v>0</v>
      </c>
      <c r="U130" s="13">
        <v>0</v>
      </c>
      <c r="V130" s="13">
        <v>0</v>
      </c>
      <c r="W130" s="13">
        <v>3</v>
      </c>
      <c r="X130" s="13">
        <v>0</v>
      </c>
      <c r="Y130" s="13">
        <v>3</v>
      </c>
      <c r="Z130" s="7">
        <f t="shared" si="40"/>
        <v>6</v>
      </c>
      <c r="AA130" s="13">
        <v>3</v>
      </c>
      <c r="AB130" s="13">
        <v>0</v>
      </c>
      <c r="AC130" s="13">
        <v>0</v>
      </c>
      <c r="AD130" s="13">
        <v>0</v>
      </c>
      <c r="AE130" s="7">
        <f t="shared" si="41"/>
        <v>3</v>
      </c>
      <c r="AF130" s="13">
        <v>1</v>
      </c>
      <c r="AG130" s="7">
        <f t="shared" si="49"/>
        <v>1</v>
      </c>
      <c r="AH130" s="13">
        <v>3</v>
      </c>
      <c r="AI130" s="13">
        <v>0</v>
      </c>
      <c r="AJ130" s="13">
        <v>1</v>
      </c>
      <c r="AK130" s="7">
        <f t="shared" si="50"/>
        <v>4</v>
      </c>
      <c r="AL130" s="8">
        <f t="shared" si="42"/>
        <v>14</v>
      </c>
      <c r="AM130" s="14">
        <v>0</v>
      </c>
      <c r="AN130" s="14">
        <v>0</v>
      </c>
      <c r="AO130" s="14">
        <v>5</v>
      </c>
      <c r="AP130" s="9">
        <f t="shared" si="51"/>
        <v>5</v>
      </c>
      <c r="AQ130" s="14">
        <v>0</v>
      </c>
      <c r="AR130" s="14">
        <v>5</v>
      </c>
      <c r="AS130" s="14">
        <v>0</v>
      </c>
      <c r="AT130" s="9">
        <f t="shared" si="52"/>
        <v>5</v>
      </c>
      <c r="AU130" s="70">
        <f t="shared" si="53"/>
        <v>10</v>
      </c>
      <c r="AV130" s="10">
        <f t="shared" si="43"/>
        <v>59</v>
      </c>
    </row>
    <row r="131" spans="1:48">
      <c r="A131" s="26">
        <v>128</v>
      </c>
      <c r="B131" s="11" t="s">
        <v>41</v>
      </c>
      <c r="C131" s="11" t="s">
        <v>37</v>
      </c>
      <c r="D131" s="11" t="s">
        <v>34</v>
      </c>
      <c r="E131" s="11" t="s">
        <v>38</v>
      </c>
      <c r="F131" s="12">
        <v>3</v>
      </c>
      <c r="G131" s="12">
        <v>1</v>
      </c>
      <c r="H131" s="12">
        <v>3</v>
      </c>
      <c r="I131" s="12">
        <v>0</v>
      </c>
      <c r="J131" s="4">
        <f t="shared" si="45"/>
        <v>7</v>
      </c>
      <c r="K131" s="12">
        <v>3</v>
      </c>
      <c r="L131" s="12">
        <v>0</v>
      </c>
      <c r="M131" s="12">
        <v>2</v>
      </c>
      <c r="N131" s="4">
        <f t="shared" si="46"/>
        <v>5</v>
      </c>
      <c r="O131" s="12">
        <v>1</v>
      </c>
      <c r="P131" s="12">
        <v>3</v>
      </c>
      <c r="Q131" s="12">
        <v>1</v>
      </c>
      <c r="R131" s="4">
        <f t="shared" si="47"/>
        <v>5</v>
      </c>
      <c r="S131" s="5">
        <f t="shared" si="48"/>
        <v>17</v>
      </c>
      <c r="T131" s="13">
        <v>0</v>
      </c>
      <c r="U131" s="13">
        <v>0</v>
      </c>
      <c r="V131" s="13">
        <v>0</v>
      </c>
      <c r="W131" s="13">
        <v>3</v>
      </c>
      <c r="X131" s="13">
        <v>0</v>
      </c>
      <c r="Y131" s="13">
        <v>0</v>
      </c>
      <c r="Z131" s="7">
        <f t="shared" si="40"/>
        <v>3</v>
      </c>
      <c r="AA131" s="13">
        <v>0</v>
      </c>
      <c r="AB131" s="13">
        <v>0</v>
      </c>
      <c r="AC131" s="13">
        <v>0</v>
      </c>
      <c r="AD131" s="13">
        <v>0</v>
      </c>
      <c r="AE131" s="7">
        <f t="shared" si="41"/>
        <v>0</v>
      </c>
      <c r="AF131" s="13">
        <v>1</v>
      </c>
      <c r="AG131" s="7">
        <f t="shared" si="49"/>
        <v>1</v>
      </c>
      <c r="AH131" s="13">
        <v>0</v>
      </c>
      <c r="AI131" s="13">
        <v>0</v>
      </c>
      <c r="AJ131" s="13">
        <v>1</v>
      </c>
      <c r="AK131" s="7">
        <f t="shared" si="50"/>
        <v>1</v>
      </c>
      <c r="AL131" s="8">
        <f t="shared" si="42"/>
        <v>5</v>
      </c>
      <c r="AM131" s="14">
        <v>0</v>
      </c>
      <c r="AN131" s="14">
        <v>0</v>
      </c>
      <c r="AO131" s="14">
        <v>5</v>
      </c>
      <c r="AP131" s="9">
        <f t="shared" si="51"/>
        <v>5</v>
      </c>
      <c r="AQ131" s="14">
        <v>0</v>
      </c>
      <c r="AR131" s="14">
        <v>5</v>
      </c>
      <c r="AS131" s="14">
        <v>0</v>
      </c>
      <c r="AT131" s="9">
        <f t="shared" si="52"/>
        <v>5</v>
      </c>
      <c r="AU131" s="70">
        <f t="shared" si="53"/>
        <v>10</v>
      </c>
      <c r="AV131" s="10">
        <f t="shared" si="43"/>
        <v>32</v>
      </c>
    </row>
    <row r="132" spans="1:48">
      <c r="A132" s="26">
        <v>129</v>
      </c>
      <c r="B132" s="11" t="s">
        <v>41</v>
      </c>
      <c r="C132" s="11" t="s">
        <v>37</v>
      </c>
      <c r="D132" s="11" t="s">
        <v>34</v>
      </c>
      <c r="E132" s="11" t="s">
        <v>38</v>
      </c>
      <c r="F132" s="12">
        <v>3</v>
      </c>
      <c r="G132" s="12">
        <v>0</v>
      </c>
      <c r="H132" s="12">
        <v>2</v>
      </c>
      <c r="I132" s="12">
        <v>0</v>
      </c>
      <c r="J132" s="4">
        <f t="shared" si="45"/>
        <v>5</v>
      </c>
      <c r="K132" s="12">
        <v>3</v>
      </c>
      <c r="L132" s="12">
        <v>3</v>
      </c>
      <c r="M132" s="12">
        <v>3</v>
      </c>
      <c r="N132" s="4">
        <f t="shared" si="46"/>
        <v>9</v>
      </c>
      <c r="O132" s="12">
        <v>4</v>
      </c>
      <c r="P132" s="12">
        <v>5</v>
      </c>
      <c r="Q132" s="12">
        <v>3</v>
      </c>
      <c r="R132" s="4">
        <f t="shared" si="47"/>
        <v>12</v>
      </c>
      <c r="S132" s="5">
        <f t="shared" si="48"/>
        <v>26</v>
      </c>
      <c r="T132" s="13">
        <v>3</v>
      </c>
      <c r="U132" s="13">
        <v>0</v>
      </c>
      <c r="V132" s="13">
        <v>0</v>
      </c>
      <c r="W132" s="13">
        <v>0</v>
      </c>
      <c r="X132" s="13">
        <v>3</v>
      </c>
      <c r="Y132" s="13">
        <v>0</v>
      </c>
      <c r="Z132" s="7">
        <f>SUM(T133:Y133)</f>
        <v>15</v>
      </c>
      <c r="AA132" s="13">
        <v>0</v>
      </c>
      <c r="AB132" s="13">
        <v>0</v>
      </c>
      <c r="AC132" s="13">
        <v>3</v>
      </c>
      <c r="AD132" s="13">
        <v>0</v>
      </c>
      <c r="AE132" s="7">
        <f t="shared" ref="AE132:AE195" si="54">SUM(AA132:AD132)</f>
        <v>3</v>
      </c>
      <c r="AF132" s="13">
        <v>1</v>
      </c>
      <c r="AG132" s="7">
        <f t="shared" si="49"/>
        <v>1</v>
      </c>
      <c r="AH132" s="13">
        <v>1</v>
      </c>
      <c r="AI132" s="13">
        <v>3</v>
      </c>
      <c r="AJ132" s="13">
        <v>1</v>
      </c>
      <c r="AK132" s="7">
        <f t="shared" si="50"/>
        <v>5</v>
      </c>
      <c r="AL132" s="8">
        <f t="shared" ref="AL132:AL195" si="55">SUM(Z132,AE132,AG132,AK132)</f>
        <v>24</v>
      </c>
      <c r="AM132" s="14">
        <v>0</v>
      </c>
      <c r="AN132" s="14">
        <v>0</v>
      </c>
      <c r="AO132" s="14">
        <v>5</v>
      </c>
      <c r="AP132" s="9">
        <f t="shared" si="51"/>
        <v>5</v>
      </c>
      <c r="AQ132" s="14">
        <v>0</v>
      </c>
      <c r="AR132" s="14">
        <v>0</v>
      </c>
      <c r="AS132" s="14">
        <v>0</v>
      </c>
      <c r="AT132" s="9">
        <f t="shared" si="52"/>
        <v>0</v>
      </c>
      <c r="AU132" s="70">
        <f t="shared" si="53"/>
        <v>5</v>
      </c>
      <c r="AV132" s="10">
        <f t="shared" ref="AV132:AV195" si="56">SUM(S132,AL132,AU132)</f>
        <v>55</v>
      </c>
    </row>
    <row r="133" spans="1:48">
      <c r="A133" s="26">
        <v>130</v>
      </c>
      <c r="B133" s="11" t="s">
        <v>41</v>
      </c>
      <c r="C133" s="11" t="s">
        <v>37</v>
      </c>
      <c r="D133" s="11" t="s">
        <v>34</v>
      </c>
      <c r="E133" s="11" t="s">
        <v>35</v>
      </c>
      <c r="F133" s="12">
        <v>4</v>
      </c>
      <c r="G133" s="12">
        <v>0</v>
      </c>
      <c r="H133" s="12">
        <v>3</v>
      </c>
      <c r="I133" s="12">
        <v>0</v>
      </c>
      <c r="J133" s="4">
        <f t="shared" si="45"/>
        <v>7</v>
      </c>
      <c r="K133" s="12">
        <v>3</v>
      </c>
      <c r="L133" s="12">
        <v>0</v>
      </c>
      <c r="M133" s="12">
        <v>3</v>
      </c>
      <c r="N133" s="4">
        <f t="shared" si="46"/>
        <v>6</v>
      </c>
      <c r="O133" s="12">
        <v>4</v>
      </c>
      <c r="P133" s="12">
        <v>6</v>
      </c>
      <c r="Q133" s="12">
        <v>4</v>
      </c>
      <c r="R133" s="4">
        <f t="shared" si="47"/>
        <v>14</v>
      </c>
      <c r="S133" s="5">
        <f t="shared" si="48"/>
        <v>27</v>
      </c>
      <c r="T133" s="13">
        <v>3</v>
      </c>
      <c r="U133" s="13">
        <v>3</v>
      </c>
      <c r="V133" s="13">
        <v>0</v>
      </c>
      <c r="W133" s="13">
        <v>3</v>
      </c>
      <c r="X133" s="13">
        <v>3</v>
      </c>
      <c r="Y133" s="13">
        <v>3</v>
      </c>
      <c r="Z133" s="7">
        <f t="shared" ref="Z133:Z195" si="57">SUM(T133:Y133)</f>
        <v>15</v>
      </c>
      <c r="AA133" s="13">
        <v>0</v>
      </c>
      <c r="AB133" s="13">
        <v>0</v>
      </c>
      <c r="AC133" s="13">
        <v>3</v>
      </c>
      <c r="AD133" s="13">
        <v>0</v>
      </c>
      <c r="AE133" s="7">
        <f t="shared" si="54"/>
        <v>3</v>
      </c>
      <c r="AF133" s="13">
        <v>5</v>
      </c>
      <c r="AG133" s="7">
        <f t="shared" si="49"/>
        <v>5</v>
      </c>
      <c r="AH133" s="13">
        <v>0</v>
      </c>
      <c r="AI133" s="13">
        <v>0</v>
      </c>
      <c r="AJ133" s="13">
        <v>0</v>
      </c>
      <c r="AK133" s="7">
        <f t="shared" si="50"/>
        <v>0</v>
      </c>
      <c r="AL133" s="8">
        <f t="shared" si="55"/>
        <v>23</v>
      </c>
      <c r="AM133" s="14">
        <v>0</v>
      </c>
      <c r="AN133" s="14">
        <v>0</v>
      </c>
      <c r="AO133" s="14">
        <v>5</v>
      </c>
      <c r="AP133" s="9">
        <f t="shared" si="51"/>
        <v>5</v>
      </c>
      <c r="AQ133" s="14">
        <v>0</v>
      </c>
      <c r="AR133" s="14">
        <v>5</v>
      </c>
      <c r="AS133" s="14">
        <v>0</v>
      </c>
      <c r="AT133" s="9">
        <f t="shared" si="52"/>
        <v>5</v>
      </c>
      <c r="AU133" s="70">
        <f t="shared" si="53"/>
        <v>10</v>
      </c>
      <c r="AV133" s="10">
        <f t="shared" si="56"/>
        <v>60</v>
      </c>
    </row>
    <row r="134" spans="1:48">
      <c r="A134" s="26">
        <v>131</v>
      </c>
      <c r="B134" s="11" t="s">
        <v>41</v>
      </c>
      <c r="C134" s="11" t="s">
        <v>37</v>
      </c>
      <c r="D134" s="11" t="s">
        <v>34</v>
      </c>
      <c r="E134" s="11" t="s">
        <v>38</v>
      </c>
      <c r="F134" s="12">
        <v>6</v>
      </c>
      <c r="G134" s="12">
        <v>0</v>
      </c>
      <c r="H134" s="12">
        <v>6</v>
      </c>
      <c r="I134" s="12">
        <v>0</v>
      </c>
      <c r="J134" s="4">
        <f t="shared" si="45"/>
        <v>12</v>
      </c>
      <c r="K134" s="12">
        <v>3</v>
      </c>
      <c r="L134" s="12">
        <v>0</v>
      </c>
      <c r="M134" s="12">
        <v>3</v>
      </c>
      <c r="N134" s="4">
        <f t="shared" si="46"/>
        <v>6</v>
      </c>
      <c r="O134" s="12">
        <v>2</v>
      </c>
      <c r="P134" s="12">
        <v>1</v>
      </c>
      <c r="Q134" s="12">
        <v>2</v>
      </c>
      <c r="R134" s="4">
        <f t="shared" si="47"/>
        <v>5</v>
      </c>
      <c r="S134" s="5">
        <f t="shared" si="48"/>
        <v>23</v>
      </c>
      <c r="T134" s="13">
        <v>3</v>
      </c>
      <c r="U134" s="13">
        <v>0</v>
      </c>
      <c r="V134" s="13">
        <v>3</v>
      </c>
      <c r="W134" s="13">
        <v>0</v>
      </c>
      <c r="X134" s="13">
        <v>3</v>
      </c>
      <c r="Y134" s="13">
        <v>3</v>
      </c>
      <c r="Z134" s="7">
        <f t="shared" si="57"/>
        <v>12</v>
      </c>
      <c r="AA134" s="13">
        <v>0</v>
      </c>
      <c r="AB134" s="13">
        <v>0</v>
      </c>
      <c r="AC134" s="13">
        <v>0</v>
      </c>
      <c r="AD134" s="13">
        <v>3</v>
      </c>
      <c r="AE134" s="7">
        <f t="shared" si="54"/>
        <v>3</v>
      </c>
      <c r="AF134" s="13">
        <v>1</v>
      </c>
      <c r="AG134" s="7">
        <f t="shared" si="49"/>
        <v>1</v>
      </c>
      <c r="AH134" s="13">
        <v>0</v>
      </c>
      <c r="AI134" s="13">
        <v>0</v>
      </c>
      <c r="AJ134" s="13">
        <v>1</v>
      </c>
      <c r="AK134" s="7">
        <f t="shared" si="50"/>
        <v>1</v>
      </c>
      <c r="AL134" s="8">
        <f t="shared" si="55"/>
        <v>17</v>
      </c>
      <c r="AM134" s="14">
        <v>0</v>
      </c>
      <c r="AN134" s="14">
        <v>0</v>
      </c>
      <c r="AO134" s="14">
        <v>5</v>
      </c>
      <c r="AP134" s="9">
        <f t="shared" si="51"/>
        <v>5</v>
      </c>
      <c r="AQ134" s="14">
        <v>0</v>
      </c>
      <c r="AR134" s="14">
        <v>5</v>
      </c>
      <c r="AS134" s="14">
        <v>0</v>
      </c>
      <c r="AT134" s="9">
        <f t="shared" si="52"/>
        <v>5</v>
      </c>
      <c r="AU134" s="70">
        <f t="shared" si="53"/>
        <v>10</v>
      </c>
      <c r="AV134" s="10">
        <f t="shared" si="56"/>
        <v>50</v>
      </c>
    </row>
    <row r="135" spans="1:48">
      <c r="A135" s="26">
        <v>132</v>
      </c>
      <c r="B135" s="11" t="s">
        <v>41</v>
      </c>
      <c r="C135" s="11" t="s">
        <v>37</v>
      </c>
      <c r="D135" s="11" t="s">
        <v>34</v>
      </c>
      <c r="E135" s="11" t="s">
        <v>35</v>
      </c>
      <c r="F135" s="12">
        <v>2</v>
      </c>
      <c r="G135" s="12">
        <v>0</v>
      </c>
      <c r="H135" s="12">
        <v>2</v>
      </c>
      <c r="I135" s="12">
        <v>0</v>
      </c>
      <c r="J135" s="4">
        <f t="shared" si="45"/>
        <v>4</v>
      </c>
      <c r="K135" s="12">
        <v>1</v>
      </c>
      <c r="L135" s="12">
        <v>0</v>
      </c>
      <c r="M135" s="12">
        <v>1</v>
      </c>
      <c r="N135" s="4">
        <f t="shared" si="46"/>
        <v>2</v>
      </c>
      <c r="O135" s="12">
        <v>0</v>
      </c>
      <c r="P135" s="12">
        <v>0</v>
      </c>
      <c r="Q135" s="12">
        <v>0</v>
      </c>
      <c r="R135" s="4">
        <f t="shared" si="47"/>
        <v>0</v>
      </c>
      <c r="S135" s="5">
        <f t="shared" si="48"/>
        <v>6</v>
      </c>
      <c r="T135" s="13">
        <v>0</v>
      </c>
      <c r="U135" s="13">
        <v>3</v>
      </c>
      <c r="V135" s="13">
        <v>3</v>
      </c>
      <c r="W135" s="13">
        <v>0</v>
      </c>
      <c r="X135" s="13">
        <v>0</v>
      </c>
      <c r="Y135" s="13">
        <v>0</v>
      </c>
      <c r="Z135" s="7">
        <f t="shared" si="57"/>
        <v>6</v>
      </c>
      <c r="AA135" s="13">
        <v>0</v>
      </c>
      <c r="AB135" s="13">
        <v>0</v>
      </c>
      <c r="AC135" s="13">
        <v>3</v>
      </c>
      <c r="AD135" s="13">
        <v>0</v>
      </c>
      <c r="AE135" s="7">
        <f t="shared" si="54"/>
        <v>3</v>
      </c>
      <c r="AF135" s="13">
        <v>1</v>
      </c>
      <c r="AG135" s="7">
        <f t="shared" si="49"/>
        <v>1</v>
      </c>
      <c r="AH135" s="13">
        <v>1</v>
      </c>
      <c r="AI135" s="13">
        <v>0</v>
      </c>
      <c r="AJ135" s="13">
        <v>1</v>
      </c>
      <c r="AK135" s="7">
        <f t="shared" si="50"/>
        <v>2</v>
      </c>
      <c r="AL135" s="8">
        <f t="shared" si="55"/>
        <v>12</v>
      </c>
      <c r="AM135" s="14">
        <v>0</v>
      </c>
      <c r="AN135" s="14">
        <v>0</v>
      </c>
      <c r="AO135" s="14">
        <v>5</v>
      </c>
      <c r="AP135" s="9">
        <f t="shared" si="51"/>
        <v>5</v>
      </c>
      <c r="AQ135" s="14">
        <v>0</v>
      </c>
      <c r="AR135" s="14">
        <v>5</v>
      </c>
      <c r="AS135" s="14">
        <v>0</v>
      </c>
      <c r="AT135" s="9">
        <f t="shared" si="52"/>
        <v>5</v>
      </c>
      <c r="AU135" s="70">
        <f t="shared" si="53"/>
        <v>10</v>
      </c>
      <c r="AV135" s="10">
        <f t="shared" si="56"/>
        <v>28</v>
      </c>
    </row>
    <row r="136" spans="1:48">
      <c r="A136" s="26">
        <v>133</v>
      </c>
      <c r="B136" s="11" t="s">
        <v>41</v>
      </c>
      <c r="C136" s="11" t="s">
        <v>37</v>
      </c>
      <c r="D136" s="11" t="s">
        <v>34</v>
      </c>
      <c r="E136" s="11" t="s">
        <v>38</v>
      </c>
      <c r="F136" s="12">
        <v>4</v>
      </c>
      <c r="G136" s="12">
        <v>1</v>
      </c>
      <c r="H136" s="12">
        <v>4</v>
      </c>
      <c r="I136" s="12">
        <v>0</v>
      </c>
      <c r="J136" s="4">
        <f t="shared" si="45"/>
        <v>9</v>
      </c>
      <c r="K136" s="12">
        <v>1</v>
      </c>
      <c r="L136" s="12">
        <v>0</v>
      </c>
      <c r="M136" s="12">
        <v>1</v>
      </c>
      <c r="N136" s="4">
        <f t="shared" si="46"/>
        <v>2</v>
      </c>
      <c r="O136" s="12">
        <v>0</v>
      </c>
      <c r="P136" s="12">
        <v>0</v>
      </c>
      <c r="Q136" s="12">
        <v>0</v>
      </c>
      <c r="R136" s="4">
        <f t="shared" si="47"/>
        <v>0</v>
      </c>
      <c r="S136" s="5">
        <f t="shared" si="48"/>
        <v>11</v>
      </c>
      <c r="T136" s="13">
        <v>0</v>
      </c>
      <c r="U136" s="13">
        <v>0</v>
      </c>
      <c r="V136" s="13">
        <v>0</v>
      </c>
      <c r="W136" s="13">
        <v>0</v>
      </c>
      <c r="X136" s="13">
        <v>0</v>
      </c>
      <c r="Y136" s="13">
        <v>0</v>
      </c>
      <c r="Z136" s="7">
        <f t="shared" si="57"/>
        <v>0</v>
      </c>
      <c r="AA136" s="13">
        <v>3</v>
      </c>
      <c r="AB136" s="13">
        <v>0</v>
      </c>
      <c r="AC136" s="13">
        <v>3</v>
      </c>
      <c r="AD136" s="13">
        <v>3</v>
      </c>
      <c r="AE136" s="7">
        <f t="shared" si="54"/>
        <v>9</v>
      </c>
      <c r="AF136" s="13">
        <v>1</v>
      </c>
      <c r="AG136" s="7">
        <f t="shared" si="49"/>
        <v>1</v>
      </c>
      <c r="AH136" s="13">
        <v>1</v>
      </c>
      <c r="AI136" s="13">
        <v>5</v>
      </c>
      <c r="AJ136" s="13">
        <v>1</v>
      </c>
      <c r="AK136" s="7">
        <f t="shared" si="50"/>
        <v>7</v>
      </c>
      <c r="AL136" s="8">
        <f t="shared" si="55"/>
        <v>17</v>
      </c>
      <c r="AM136" s="14">
        <v>0</v>
      </c>
      <c r="AN136" s="14">
        <v>0</v>
      </c>
      <c r="AO136" s="14">
        <v>5</v>
      </c>
      <c r="AP136" s="9">
        <f t="shared" si="51"/>
        <v>5</v>
      </c>
      <c r="AQ136" s="14">
        <v>0</v>
      </c>
      <c r="AR136" s="14">
        <v>5</v>
      </c>
      <c r="AS136" s="14">
        <v>0</v>
      </c>
      <c r="AT136" s="9">
        <f t="shared" si="52"/>
        <v>5</v>
      </c>
      <c r="AU136" s="70">
        <f t="shared" si="53"/>
        <v>10</v>
      </c>
      <c r="AV136" s="10">
        <f t="shared" si="56"/>
        <v>38</v>
      </c>
    </row>
    <row r="137" spans="1:48">
      <c r="A137" s="26">
        <v>134</v>
      </c>
      <c r="B137" s="11" t="s">
        <v>41</v>
      </c>
      <c r="C137" s="11" t="s">
        <v>37</v>
      </c>
      <c r="D137" s="11" t="s">
        <v>34</v>
      </c>
      <c r="E137" s="11" t="s">
        <v>38</v>
      </c>
      <c r="F137" s="12">
        <v>7</v>
      </c>
      <c r="G137" s="12">
        <v>3</v>
      </c>
      <c r="H137" s="12">
        <v>5</v>
      </c>
      <c r="I137" s="12">
        <v>0</v>
      </c>
      <c r="J137" s="4">
        <f t="shared" si="45"/>
        <v>15</v>
      </c>
      <c r="K137" s="12">
        <v>5</v>
      </c>
      <c r="L137" s="12">
        <v>0</v>
      </c>
      <c r="M137" s="12">
        <v>2</v>
      </c>
      <c r="N137" s="4">
        <f t="shared" si="46"/>
        <v>7</v>
      </c>
      <c r="O137" s="12">
        <v>4</v>
      </c>
      <c r="P137" s="12">
        <v>6</v>
      </c>
      <c r="Q137" s="12">
        <v>3</v>
      </c>
      <c r="R137" s="4">
        <f t="shared" si="47"/>
        <v>13</v>
      </c>
      <c r="S137" s="5">
        <f t="shared" si="48"/>
        <v>35</v>
      </c>
      <c r="T137" s="13">
        <v>3</v>
      </c>
      <c r="U137" s="13">
        <v>0</v>
      </c>
      <c r="V137" s="13">
        <v>0</v>
      </c>
      <c r="W137" s="13">
        <v>0</v>
      </c>
      <c r="X137" s="13">
        <v>3</v>
      </c>
      <c r="Y137" s="13">
        <v>3</v>
      </c>
      <c r="Z137" s="7">
        <f t="shared" si="57"/>
        <v>9</v>
      </c>
      <c r="AA137" s="13">
        <v>0</v>
      </c>
      <c r="AB137" s="13">
        <v>3</v>
      </c>
      <c r="AC137" s="13">
        <v>3</v>
      </c>
      <c r="AD137" s="13">
        <v>0</v>
      </c>
      <c r="AE137" s="7">
        <f t="shared" si="54"/>
        <v>6</v>
      </c>
      <c r="AF137" s="13">
        <v>0</v>
      </c>
      <c r="AG137" s="7">
        <f t="shared" si="49"/>
        <v>0</v>
      </c>
      <c r="AH137" s="13">
        <v>0</v>
      </c>
      <c r="AI137" s="13">
        <v>0</v>
      </c>
      <c r="AJ137" s="13">
        <v>0</v>
      </c>
      <c r="AK137" s="7">
        <f t="shared" si="50"/>
        <v>0</v>
      </c>
      <c r="AL137" s="8">
        <f t="shared" si="55"/>
        <v>15</v>
      </c>
      <c r="AM137" s="14">
        <v>0</v>
      </c>
      <c r="AN137" s="14">
        <v>0</v>
      </c>
      <c r="AO137" s="14">
        <v>5</v>
      </c>
      <c r="AP137" s="9">
        <f t="shared" si="51"/>
        <v>5</v>
      </c>
      <c r="AQ137" s="14">
        <v>0</v>
      </c>
      <c r="AR137" s="14">
        <v>5</v>
      </c>
      <c r="AS137" s="14">
        <v>0</v>
      </c>
      <c r="AT137" s="9">
        <f t="shared" si="52"/>
        <v>5</v>
      </c>
      <c r="AU137" s="70">
        <f t="shared" si="53"/>
        <v>10</v>
      </c>
      <c r="AV137" s="10">
        <f t="shared" si="56"/>
        <v>60</v>
      </c>
    </row>
    <row r="138" spans="1:48">
      <c r="A138" s="26">
        <v>135</v>
      </c>
      <c r="B138" s="11" t="s">
        <v>41</v>
      </c>
      <c r="C138" s="11" t="s">
        <v>37</v>
      </c>
      <c r="D138" s="11" t="s">
        <v>34</v>
      </c>
      <c r="E138" s="11" t="s">
        <v>38</v>
      </c>
      <c r="F138" s="12">
        <v>3</v>
      </c>
      <c r="G138" s="12">
        <v>4</v>
      </c>
      <c r="H138" s="12">
        <v>3</v>
      </c>
      <c r="I138" s="12">
        <v>2</v>
      </c>
      <c r="J138" s="4">
        <f t="shared" si="45"/>
        <v>12</v>
      </c>
      <c r="K138" s="12">
        <v>3</v>
      </c>
      <c r="L138" s="12">
        <v>0</v>
      </c>
      <c r="M138" s="12">
        <v>2</v>
      </c>
      <c r="N138" s="4">
        <f t="shared" si="46"/>
        <v>5</v>
      </c>
      <c r="O138" s="12">
        <v>3</v>
      </c>
      <c r="P138" s="12">
        <v>1</v>
      </c>
      <c r="Q138" s="12">
        <v>3</v>
      </c>
      <c r="R138" s="4">
        <f t="shared" si="47"/>
        <v>7</v>
      </c>
      <c r="S138" s="5">
        <f t="shared" si="48"/>
        <v>24</v>
      </c>
      <c r="T138" s="13">
        <v>0</v>
      </c>
      <c r="U138" s="13">
        <v>0</v>
      </c>
      <c r="V138" s="13">
        <v>3</v>
      </c>
      <c r="W138" s="13">
        <v>3</v>
      </c>
      <c r="X138" s="13">
        <v>0</v>
      </c>
      <c r="Y138" s="13">
        <v>0</v>
      </c>
      <c r="Z138" s="7">
        <f t="shared" si="57"/>
        <v>6</v>
      </c>
      <c r="AA138" s="13">
        <v>3</v>
      </c>
      <c r="AB138" s="13">
        <v>0</v>
      </c>
      <c r="AC138" s="13">
        <v>3</v>
      </c>
      <c r="AD138" s="13">
        <v>0</v>
      </c>
      <c r="AE138" s="7">
        <f t="shared" si="54"/>
        <v>6</v>
      </c>
      <c r="AF138" s="13">
        <v>1</v>
      </c>
      <c r="AG138" s="7">
        <f t="shared" si="49"/>
        <v>1</v>
      </c>
      <c r="AH138" s="13">
        <v>0</v>
      </c>
      <c r="AI138" s="13">
        <v>0</v>
      </c>
      <c r="AJ138" s="13">
        <v>1</v>
      </c>
      <c r="AK138" s="7">
        <f t="shared" si="50"/>
        <v>1</v>
      </c>
      <c r="AL138" s="8">
        <f t="shared" si="55"/>
        <v>14</v>
      </c>
      <c r="AM138" s="14">
        <v>0</v>
      </c>
      <c r="AN138" s="14">
        <v>0</v>
      </c>
      <c r="AO138" s="14">
        <v>5</v>
      </c>
      <c r="AP138" s="9">
        <f t="shared" si="51"/>
        <v>5</v>
      </c>
      <c r="AQ138" s="14">
        <v>0</v>
      </c>
      <c r="AR138" s="14">
        <v>0</v>
      </c>
      <c r="AS138" s="14">
        <v>0</v>
      </c>
      <c r="AT138" s="9">
        <f t="shared" si="52"/>
        <v>0</v>
      </c>
      <c r="AU138" s="70">
        <f t="shared" si="53"/>
        <v>5</v>
      </c>
      <c r="AV138" s="10">
        <f t="shared" si="56"/>
        <v>43</v>
      </c>
    </row>
    <row r="139" spans="1:48">
      <c r="A139" s="26">
        <v>136</v>
      </c>
      <c r="B139" s="11" t="s">
        <v>41</v>
      </c>
      <c r="C139" s="11" t="s">
        <v>37</v>
      </c>
      <c r="D139" s="11" t="s">
        <v>34</v>
      </c>
      <c r="E139" s="11" t="s">
        <v>38</v>
      </c>
      <c r="F139" s="12">
        <v>3</v>
      </c>
      <c r="G139" s="12">
        <v>0</v>
      </c>
      <c r="H139" s="12">
        <v>3</v>
      </c>
      <c r="I139" s="12">
        <v>0</v>
      </c>
      <c r="J139" s="4">
        <f t="shared" si="45"/>
        <v>6</v>
      </c>
      <c r="K139" s="12">
        <v>3</v>
      </c>
      <c r="L139" s="12">
        <v>0</v>
      </c>
      <c r="M139" s="12">
        <v>2</v>
      </c>
      <c r="N139" s="4">
        <f t="shared" si="46"/>
        <v>5</v>
      </c>
      <c r="O139" s="12">
        <v>3</v>
      </c>
      <c r="P139" s="12">
        <v>7</v>
      </c>
      <c r="Q139" s="12">
        <v>3</v>
      </c>
      <c r="R139" s="4">
        <f t="shared" si="47"/>
        <v>13</v>
      </c>
      <c r="S139" s="5">
        <f t="shared" si="48"/>
        <v>24</v>
      </c>
      <c r="T139" s="13">
        <v>0</v>
      </c>
      <c r="U139" s="13">
        <v>0</v>
      </c>
      <c r="V139" s="13">
        <v>3</v>
      </c>
      <c r="W139" s="13">
        <v>3</v>
      </c>
      <c r="X139" s="13">
        <v>0</v>
      </c>
      <c r="Y139" s="13">
        <v>0</v>
      </c>
      <c r="Z139" s="7">
        <f t="shared" si="57"/>
        <v>6</v>
      </c>
      <c r="AA139" s="13">
        <v>3</v>
      </c>
      <c r="AB139" s="13">
        <v>0</v>
      </c>
      <c r="AC139" s="13">
        <v>3</v>
      </c>
      <c r="AD139" s="13">
        <v>0</v>
      </c>
      <c r="AE139" s="7">
        <f t="shared" si="54"/>
        <v>6</v>
      </c>
      <c r="AF139" s="13">
        <v>1</v>
      </c>
      <c r="AG139" s="7">
        <f t="shared" si="49"/>
        <v>1</v>
      </c>
      <c r="AH139" s="13">
        <v>0</v>
      </c>
      <c r="AI139" s="13">
        <v>0</v>
      </c>
      <c r="AJ139" s="13">
        <v>1</v>
      </c>
      <c r="AK139" s="7">
        <f t="shared" si="50"/>
        <v>1</v>
      </c>
      <c r="AL139" s="8">
        <f t="shared" si="55"/>
        <v>14</v>
      </c>
      <c r="AM139" s="14">
        <v>0</v>
      </c>
      <c r="AN139" s="14">
        <v>0</v>
      </c>
      <c r="AO139" s="14">
        <v>5</v>
      </c>
      <c r="AP139" s="9">
        <f t="shared" si="51"/>
        <v>5</v>
      </c>
      <c r="AQ139" s="14">
        <v>0</v>
      </c>
      <c r="AR139" s="14">
        <v>5</v>
      </c>
      <c r="AS139" s="14">
        <v>0</v>
      </c>
      <c r="AT139" s="9">
        <f t="shared" si="52"/>
        <v>5</v>
      </c>
      <c r="AU139" s="70">
        <f t="shared" si="53"/>
        <v>10</v>
      </c>
      <c r="AV139" s="10">
        <f t="shared" si="56"/>
        <v>48</v>
      </c>
    </row>
    <row r="140" spans="1:48">
      <c r="A140" s="26">
        <v>137</v>
      </c>
      <c r="B140" s="11" t="s">
        <v>41</v>
      </c>
      <c r="C140" s="11" t="s">
        <v>37</v>
      </c>
      <c r="D140" s="11" t="s">
        <v>34</v>
      </c>
      <c r="E140" s="11" t="s">
        <v>38</v>
      </c>
      <c r="F140" s="12">
        <v>6</v>
      </c>
      <c r="G140" s="12">
        <v>4</v>
      </c>
      <c r="H140" s="12">
        <v>5</v>
      </c>
      <c r="I140" s="12">
        <v>0</v>
      </c>
      <c r="J140" s="4">
        <f t="shared" si="45"/>
        <v>15</v>
      </c>
      <c r="K140" s="12">
        <v>6</v>
      </c>
      <c r="L140" s="12">
        <v>0</v>
      </c>
      <c r="M140" s="12">
        <v>3</v>
      </c>
      <c r="N140" s="4">
        <f t="shared" si="46"/>
        <v>9</v>
      </c>
      <c r="O140" s="12">
        <v>3</v>
      </c>
      <c r="P140" s="12">
        <v>4</v>
      </c>
      <c r="Q140" s="12">
        <v>3</v>
      </c>
      <c r="R140" s="4">
        <f t="shared" si="47"/>
        <v>10</v>
      </c>
      <c r="S140" s="5">
        <f t="shared" si="48"/>
        <v>34</v>
      </c>
      <c r="T140" s="13">
        <v>3</v>
      </c>
      <c r="U140" s="13">
        <v>3</v>
      </c>
      <c r="V140" s="13">
        <v>0</v>
      </c>
      <c r="W140" s="13">
        <v>3</v>
      </c>
      <c r="X140" s="13">
        <v>0</v>
      </c>
      <c r="Y140" s="13">
        <v>0</v>
      </c>
      <c r="Z140" s="7">
        <f t="shared" si="57"/>
        <v>9</v>
      </c>
      <c r="AA140" s="13">
        <v>3</v>
      </c>
      <c r="AB140" s="13">
        <v>0</v>
      </c>
      <c r="AC140" s="13">
        <v>3</v>
      </c>
      <c r="AD140" s="13">
        <v>3</v>
      </c>
      <c r="AE140" s="7">
        <f t="shared" si="54"/>
        <v>9</v>
      </c>
      <c r="AF140" s="13">
        <v>0</v>
      </c>
      <c r="AG140" s="7">
        <f t="shared" si="49"/>
        <v>0</v>
      </c>
      <c r="AH140" s="13">
        <v>1</v>
      </c>
      <c r="AI140" s="13">
        <v>1</v>
      </c>
      <c r="AJ140" s="13">
        <v>1</v>
      </c>
      <c r="AK140" s="7">
        <f t="shared" si="50"/>
        <v>3</v>
      </c>
      <c r="AL140" s="8">
        <f t="shared" si="55"/>
        <v>21</v>
      </c>
      <c r="AM140" s="14">
        <v>0</v>
      </c>
      <c r="AN140" s="14">
        <v>0</v>
      </c>
      <c r="AO140" s="14">
        <v>5</v>
      </c>
      <c r="AP140" s="9">
        <f t="shared" si="51"/>
        <v>5</v>
      </c>
      <c r="AQ140" s="14">
        <v>0</v>
      </c>
      <c r="AR140" s="14">
        <v>5</v>
      </c>
      <c r="AS140" s="14">
        <v>0</v>
      </c>
      <c r="AT140" s="9">
        <f t="shared" si="52"/>
        <v>5</v>
      </c>
      <c r="AU140" s="70">
        <f t="shared" si="53"/>
        <v>10</v>
      </c>
      <c r="AV140" s="10">
        <f t="shared" si="56"/>
        <v>65</v>
      </c>
    </row>
    <row r="141" spans="1:48">
      <c r="A141" s="26">
        <v>138</v>
      </c>
      <c r="B141" s="11" t="s">
        <v>41</v>
      </c>
      <c r="C141" s="11" t="s">
        <v>37</v>
      </c>
      <c r="D141" s="11" t="s">
        <v>34</v>
      </c>
      <c r="E141" s="11" t="s">
        <v>35</v>
      </c>
      <c r="F141" s="12">
        <v>6</v>
      </c>
      <c r="G141" s="12">
        <v>1</v>
      </c>
      <c r="H141" s="12">
        <v>5</v>
      </c>
      <c r="I141" s="12">
        <v>0</v>
      </c>
      <c r="J141" s="4">
        <f t="shared" si="45"/>
        <v>12</v>
      </c>
      <c r="K141" s="12">
        <v>3</v>
      </c>
      <c r="L141" s="12">
        <v>0</v>
      </c>
      <c r="M141" s="12">
        <v>2</v>
      </c>
      <c r="N141" s="4">
        <f t="shared" si="46"/>
        <v>5</v>
      </c>
      <c r="O141" s="12">
        <v>5</v>
      </c>
      <c r="P141" s="12">
        <v>8</v>
      </c>
      <c r="Q141" s="12">
        <v>4</v>
      </c>
      <c r="R141" s="4">
        <f t="shared" si="47"/>
        <v>17</v>
      </c>
      <c r="S141" s="5">
        <f t="shared" si="48"/>
        <v>34</v>
      </c>
      <c r="T141" s="13">
        <v>3</v>
      </c>
      <c r="U141" s="13">
        <v>3</v>
      </c>
      <c r="V141" s="13">
        <v>0</v>
      </c>
      <c r="W141" s="13">
        <v>3</v>
      </c>
      <c r="X141" s="13">
        <v>0</v>
      </c>
      <c r="Y141" s="13">
        <v>0</v>
      </c>
      <c r="Z141" s="7">
        <f t="shared" si="57"/>
        <v>9</v>
      </c>
      <c r="AA141" s="13">
        <v>3</v>
      </c>
      <c r="AB141" s="13">
        <v>0</v>
      </c>
      <c r="AC141" s="13">
        <v>3</v>
      </c>
      <c r="AD141" s="13">
        <v>3</v>
      </c>
      <c r="AE141" s="7">
        <f t="shared" si="54"/>
        <v>9</v>
      </c>
      <c r="AF141" s="13">
        <v>1</v>
      </c>
      <c r="AG141" s="7">
        <f t="shared" si="49"/>
        <v>1</v>
      </c>
      <c r="AH141" s="13">
        <v>1</v>
      </c>
      <c r="AI141" s="13">
        <v>0</v>
      </c>
      <c r="AJ141" s="13">
        <v>1</v>
      </c>
      <c r="AK141" s="7">
        <f t="shared" si="50"/>
        <v>2</v>
      </c>
      <c r="AL141" s="8">
        <f t="shared" si="55"/>
        <v>21</v>
      </c>
      <c r="AM141" s="14">
        <v>0</v>
      </c>
      <c r="AN141" s="14">
        <v>0</v>
      </c>
      <c r="AO141" s="14">
        <v>5</v>
      </c>
      <c r="AP141" s="9">
        <f t="shared" si="51"/>
        <v>5</v>
      </c>
      <c r="AQ141" s="14">
        <v>0</v>
      </c>
      <c r="AR141" s="14">
        <v>5</v>
      </c>
      <c r="AS141" s="14">
        <v>0</v>
      </c>
      <c r="AT141" s="9">
        <f t="shared" si="52"/>
        <v>5</v>
      </c>
      <c r="AU141" s="70">
        <f t="shared" si="53"/>
        <v>10</v>
      </c>
      <c r="AV141" s="10">
        <f t="shared" si="56"/>
        <v>65</v>
      </c>
    </row>
    <row r="142" spans="1:48">
      <c r="A142" s="26">
        <v>139</v>
      </c>
      <c r="B142" s="11" t="s">
        <v>41</v>
      </c>
      <c r="C142" s="11" t="s">
        <v>37</v>
      </c>
      <c r="D142" s="11" t="s">
        <v>34</v>
      </c>
      <c r="E142" s="11" t="s">
        <v>35</v>
      </c>
      <c r="F142" s="12">
        <v>2</v>
      </c>
      <c r="G142" s="12">
        <v>0</v>
      </c>
      <c r="H142" s="12">
        <v>2</v>
      </c>
      <c r="I142" s="12">
        <v>0</v>
      </c>
      <c r="J142" s="4">
        <f t="shared" si="45"/>
        <v>4</v>
      </c>
      <c r="K142" s="12">
        <v>4</v>
      </c>
      <c r="L142" s="12">
        <v>0</v>
      </c>
      <c r="M142" s="12">
        <v>3</v>
      </c>
      <c r="N142" s="4">
        <f t="shared" si="46"/>
        <v>7</v>
      </c>
      <c r="O142" s="12">
        <v>4</v>
      </c>
      <c r="P142" s="12">
        <v>4</v>
      </c>
      <c r="Q142" s="12">
        <v>4</v>
      </c>
      <c r="R142" s="4">
        <f t="shared" si="47"/>
        <v>12</v>
      </c>
      <c r="S142" s="5">
        <f t="shared" si="48"/>
        <v>23</v>
      </c>
      <c r="T142" s="13">
        <v>0</v>
      </c>
      <c r="U142" s="13">
        <v>0</v>
      </c>
      <c r="V142" s="13">
        <v>0</v>
      </c>
      <c r="W142" s="13">
        <v>3</v>
      </c>
      <c r="X142" s="13">
        <v>0</v>
      </c>
      <c r="Y142" s="13">
        <v>0</v>
      </c>
      <c r="Z142" s="7">
        <f>SUM(T143:Y143)</f>
        <v>0</v>
      </c>
      <c r="AA142" s="13">
        <v>3</v>
      </c>
      <c r="AB142" s="13">
        <v>0</v>
      </c>
      <c r="AC142" s="13">
        <v>0</v>
      </c>
      <c r="AD142" s="13">
        <v>0</v>
      </c>
      <c r="AE142" s="7">
        <f t="shared" si="54"/>
        <v>3</v>
      </c>
      <c r="AF142" s="13">
        <v>1</v>
      </c>
      <c r="AG142" s="7">
        <f t="shared" si="49"/>
        <v>1</v>
      </c>
      <c r="AH142" s="13">
        <v>1</v>
      </c>
      <c r="AI142" s="13">
        <v>3</v>
      </c>
      <c r="AJ142" s="13">
        <v>1</v>
      </c>
      <c r="AK142" s="7">
        <f t="shared" si="50"/>
        <v>5</v>
      </c>
      <c r="AL142" s="8">
        <f t="shared" si="55"/>
        <v>9</v>
      </c>
      <c r="AM142" s="14">
        <v>0</v>
      </c>
      <c r="AN142" s="14">
        <v>0</v>
      </c>
      <c r="AO142" s="14">
        <v>5</v>
      </c>
      <c r="AP142" s="9">
        <f t="shared" si="51"/>
        <v>5</v>
      </c>
      <c r="AQ142" s="14">
        <v>0</v>
      </c>
      <c r="AR142" s="14">
        <v>5</v>
      </c>
      <c r="AS142" s="14">
        <v>0</v>
      </c>
      <c r="AT142" s="9">
        <f t="shared" si="52"/>
        <v>5</v>
      </c>
      <c r="AU142" s="70">
        <f t="shared" si="53"/>
        <v>10</v>
      </c>
      <c r="AV142" s="10">
        <f t="shared" si="56"/>
        <v>42</v>
      </c>
    </row>
    <row r="143" spans="1:48">
      <c r="A143" s="26">
        <v>140</v>
      </c>
      <c r="B143" s="11" t="s">
        <v>41</v>
      </c>
      <c r="C143" s="11" t="s">
        <v>37</v>
      </c>
      <c r="D143" s="11" t="s">
        <v>34</v>
      </c>
      <c r="E143" s="11" t="s">
        <v>38</v>
      </c>
      <c r="F143" s="12">
        <v>4</v>
      </c>
      <c r="G143" s="12">
        <v>4</v>
      </c>
      <c r="H143" s="12">
        <v>3</v>
      </c>
      <c r="I143" s="12">
        <v>0</v>
      </c>
      <c r="J143" s="4">
        <f t="shared" si="45"/>
        <v>11</v>
      </c>
      <c r="K143" s="12">
        <v>2</v>
      </c>
      <c r="L143" s="12">
        <v>0</v>
      </c>
      <c r="M143" s="12">
        <v>1</v>
      </c>
      <c r="N143" s="4">
        <f t="shared" si="46"/>
        <v>3</v>
      </c>
      <c r="O143" s="12">
        <v>2</v>
      </c>
      <c r="P143" s="12">
        <v>1</v>
      </c>
      <c r="Q143" s="12">
        <v>2</v>
      </c>
      <c r="R143" s="4">
        <f t="shared" si="47"/>
        <v>5</v>
      </c>
      <c r="S143" s="5">
        <f t="shared" si="48"/>
        <v>19</v>
      </c>
      <c r="T143" s="13">
        <v>0</v>
      </c>
      <c r="U143" s="13">
        <v>0</v>
      </c>
      <c r="V143" s="13">
        <v>0</v>
      </c>
      <c r="W143" s="13">
        <v>0</v>
      </c>
      <c r="X143" s="13">
        <v>0</v>
      </c>
      <c r="Y143" s="13">
        <v>0</v>
      </c>
      <c r="Z143" s="7">
        <f t="shared" si="57"/>
        <v>0</v>
      </c>
      <c r="AA143" s="13">
        <v>3</v>
      </c>
      <c r="AB143" s="13">
        <v>0</v>
      </c>
      <c r="AC143" s="13">
        <v>0</v>
      </c>
      <c r="AD143" s="13">
        <v>0</v>
      </c>
      <c r="AE143" s="7">
        <f t="shared" si="54"/>
        <v>3</v>
      </c>
      <c r="AF143" s="13">
        <v>1</v>
      </c>
      <c r="AG143" s="7">
        <f t="shared" si="49"/>
        <v>1</v>
      </c>
      <c r="AH143" s="13">
        <v>0</v>
      </c>
      <c r="AI143" s="13">
        <v>5</v>
      </c>
      <c r="AJ143" s="13">
        <v>3</v>
      </c>
      <c r="AK143" s="7">
        <f t="shared" si="50"/>
        <v>8</v>
      </c>
      <c r="AL143" s="8">
        <f t="shared" si="55"/>
        <v>12</v>
      </c>
      <c r="AM143" s="14">
        <v>0</v>
      </c>
      <c r="AN143" s="14">
        <v>0</v>
      </c>
      <c r="AO143" s="14">
        <v>5</v>
      </c>
      <c r="AP143" s="9">
        <f t="shared" si="51"/>
        <v>5</v>
      </c>
      <c r="AQ143" s="14">
        <v>0</v>
      </c>
      <c r="AR143" s="14">
        <v>5</v>
      </c>
      <c r="AS143" s="14">
        <v>0</v>
      </c>
      <c r="AT143" s="9">
        <f t="shared" si="52"/>
        <v>5</v>
      </c>
      <c r="AU143" s="70">
        <f t="shared" si="53"/>
        <v>10</v>
      </c>
      <c r="AV143" s="10">
        <f t="shared" si="56"/>
        <v>41</v>
      </c>
    </row>
    <row r="144" spans="1:48">
      <c r="A144" s="26">
        <v>141</v>
      </c>
      <c r="B144" s="11" t="s">
        <v>41</v>
      </c>
      <c r="C144" s="11" t="s">
        <v>37</v>
      </c>
      <c r="D144" s="11" t="s">
        <v>34</v>
      </c>
      <c r="E144" s="11" t="s">
        <v>38</v>
      </c>
      <c r="F144" s="12">
        <v>4</v>
      </c>
      <c r="G144" s="12">
        <v>0</v>
      </c>
      <c r="H144" s="12">
        <v>4</v>
      </c>
      <c r="I144" s="12">
        <v>0</v>
      </c>
      <c r="J144" s="4">
        <f t="shared" si="45"/>
        <v>8</v>
      </c>
      <c r="K144" s="12">
        <v>3</v>
      </c>
      <c r="L144" s="12">
        <v>0</v>
      </c>
      <c r="M144" s="12">
        <v>2</v>
      </c>
      <c r="N144" s="4">
        <f t="shared" si="46"/>
        <v>5</v>
      </c>
      <c r="O144" s="12">
        <v>2</v>
      </c>
      <c r="P144" s="12">
        <v>0</v>
      </c>
      <c r="Q144" s="12">
        <v>2</v>
      </c>
      <c r="R144" s="4">
        <f t="shared" si="47"/>
        <v>4</v>
      </c>
      <c r="S144" s="5">
        <f t="shared" si="48"/>
        <v>17</v>
      </c>
      <c r="T144" s="13">
        <v>0</v>
      </c>
      <c r="U144" s="13">
        <v>0</v>
      </c>
      <c r="V144" s="13">
        <v>0</v>
      </c>
      <c r="W144" s="13">
        <v>3</v>
      </c>
      <c r="X144" s="13">
        <v>3</v>
      </c>
      <c r="Y144" s="13">
        <v>3</v>
      </c>
      <c r="Z144" s="7">
        <f t="shared" si="57"/>
        <v>9</v>
      </c>
      <c r="AA144" s="13">
        <v>3</v>
      </c>
      <c r="AB144" s="13">
        <v>0</v>
      </c>
      <c r="AC144" s="13">
        <v>3</v>
      </c>
      <c r="AD144" s="13">
        <v>0</v>
      </c>
      <c r="AE144" s="7">
        <f t="shared" si="54"/>
        <v>6</v>
      </c>
      <c r="AF144" s="13">
        <v>1</v>
      </c>
      <c r="AG144" s="7">
        <f t="shared" si="49"/>
        <v>1</v>
      </c>
      <c r="AH144" s="13">
        <v>0</v>
      </c>
      <c r="AI144" s="13">
        <v>0</v>
      </c>
      <c r="AJ144" s="13">
        <v>1</v>
      </c>
      <c r="AK144" s="7">
        <f t="shared" si="50"/>
        <v>1</v>
      </c>
      <c r="AL144" s="8">
        <f t="shared" si="55"/>
        <v>17</v>
      </c>
      <c r="AM144" s="14">
        <v>0</v>
      </c>
      <c r="AN144" s="14">
        <v>0</v>
      </c>
      <c r="AO144" s="14">
        <v>5</v>
      </c>
      <c r="AP144" s="9">
        <f t="shared" si="51"/>
        <v>5</v>
      </c>
      <c r="AQ144" s="14">
        <v>0</v>
      </c>
      <c r="AR144" s="14">
        <v>5</v>
      </c>
      <c r="AS144" s="14">
        <v>0</v>
      </c>
      <c r="AT144" s="9">
        <f t="shared" si="52"/>
        <v>5</v>
      </c>
      <c r="AU144" s="70">
        <f t="shared" si="53"/>
        <v>10</v>
      </c>
      <c r="AV144" s="10">
        <f t="shared" si="56"/>
        <v>44</v>
      </c>
    </row>
    <row r="145" spans="1:48">
      <c r="A145" s="26">
        <v>142</v>
      </c>
      <c r="B145" s="11" t="s">
        <v>41</v>
      </c>
      <c r="C145" s="11" t="s">
        <v>37</v>
      </c>
      <c r="D145" s="11" t="s">
        <v>34</v>
      </c>
      <c r="E145" s="11" t="s">
        <v>35</v>
      </c>
      <c r="F145" s="12">
        <v>4</v>
      </c>
      <c r="G145" s="12">
        <v>2</v>
      </c>
      <c r="H145" s="12">
        <v>4</v>
      </c>
      <c r="I145" s="12">
        <v>0</v>
      </c>
      <c r="J145" s="4">
        <f t="shared" si="45"/>
        <v>10</v>
      </c>
      <c r="K145" s="12">
        <v>2</v>
      </c>
      <c r="L145" s="12">
        <v>0</v>
      </c>
      <c r="M145" s="12">
        <v>2</v>
      </c>
      <c r="N145" s="4">
        <f t="shared" si="46"/>
        <v>4</v>
      </c>
      <c r="O145" s="12">
        <v>3</v>
      </c>
      <c r="P145" s="12">
        <v>1</v>
      </c>
      <c r="Q145" s="12">
        <v>3</v>
      </c>
      <c r="R145" s="4">
        <f t="shared" si="47"/>
        <v>7</v>
      </c>
      <c r="S145" s="5">
        <f t="shared" si="48"/>
        <v>21</v>
      </c>
      <c r="T145" s="13">
        <v>0</v>
      </c>
      <c r="U145" s="13">
        <v>0</v>
      </c>
      <c r="V145" s="13">
        <v>0</v>
      </c>
      <c r="W145" s="13">
        <v>0</v>
      </c>
      <c r="X145" s="13">
        <v>0</v>
      </c>
      <c r="Y145" s="13">
        <v>0</v>
      </c>
      <c r="Z145" s="7">
        <f t="shared" si="57"/>
        <v>0</v>
      </c>
      <c r="AA145" s="13">
        <v>3</v>
      </c>
      <c r="AB145" s="13">
        <v>3</v>
      </c>
      <c r="AC145" s="13">
        <v>0</v>
      </c>
      <c r="AD145" s="13">
        <v>3</v>
      </c>
      <c r="AE145" s="7">
        <f t="shared" si="54"/>
        <v>9</v>
      </c>
      <c r="AF145" s="13">
        <v>0</v>
      </c>
      <c r="AG145" s="7">
        <f t="shared" si="49"/>
        <v>0</v>
      </c>
      <c r="AH145" s="13">
        <v>0</v>
      </c>
      <c r="AI145" s="13">
        <v>3</v>
      </c>
      <c r="AJ145" s="13">
        <v>1</v>
      </c>
      <c r="AK145" s="7">
        <f t="shared" si="50"/>
        <v>4</v>
      </c>
      <c r="AL145" s="8">
        <f t="shared" si="55"/>
        <v>13</v>
      </c>
      <c r="AM145" s="14">
        <v>0</v>
      </c>
      <c r="AN145" s="14">
        <v>0</v>
      </c>
      <c r="AO145" s="14">
        <v>5</v>
      </c>
      <c r="AP145" s="9">
        <f t="shared" si="51"/>
        <v>5</v>
      </c>
      <c r="AQ145" s="14">
        <v>0</v>
      </c>
      <c r="AR145" s="14">
        <v>0</v>
      </c>
      <c r="AS145" s="14">
        <v>0</v>
      </c>
      <c r="AT145" s="9">
        <f t="shared" si="52"/>
        <v>0</v>
      </c>
      <c r="AU145" s="70">
        <f t="shared" si="53"/>
        <v>5</v>
      </c>
      <c r="AV145" s="10">
        <f t="shared" si="56"/>
        <v>39</v>
      </c>
    </row>
    <row r="146" spans="1:48">
      <c r="A146" s="26">
        <v>143</v>
      </c>
      <c r="B146" s="11" t="s">
        <v>42</v>
      </c>
      <c r="C146" s="11" t="s">
        <v>43</v>
      </c>
      <c r="D146" s="11" t="s">
        <v>34</v>
      </c>
      <c r="E146" s="11" t="s">
        <v>38</v>
      </c>
      <c r="F146" s="12">
        <v>6</v>
      </c>
      <c r="G146" s="12">
        <v>3</v>
      </c>
      <c r="H146" s="12">
        <v>5</v>
      </c>
      <c r="I146" s="12">
        <v>0</v>
      </c>
      <c r="J146" s="4">
        <f t="shared" si="45"/>
        <v>14</v>
      </c>
      <c r="K146" s="12">
        <v>5</v>
      </c>
      <c r="L146" s="12">
        <v>3</v>
      </c>
      <c r="M146" s="12">
        <v>5</v>
      </c>
      <c r="N146" s="4">
        <f t="shared" si="46"/>
        <v>13</v>
      </c>
      <c r="O146" s="12">
        <v>7</v>
      </c>
      <c r="P146" s="12">
        <v>16</v>
      </c>
      <c r="Q146" s="12">
        <v>6</v>
      </c>
      <c r="R146" s="4">
        <f t="shared" si="47"/>
        <v>29</v>
      </c>
      <c r="S146" s="5">
        <f t="shared" si="48"/>
        <v>56</v>
      </c>
      <c r="T146" s="13">
        <v>3</v>
      </c>
      <c r="U146" s="13">
        <v>3</v>
      </c>
      <c r="V146" s="13">
        <v>0</v>
      </c>
      <c r="W146" s="13">
        <v>0</v>
      </c>
      <c r="X146" s="13">
        <v>0</v>
      </c>
      <c r="Y146" s="13">
        <v>3</v>
      </c>
      <c r="Z146" s="7">
        <f t="shared" si="57"/>
        <v>9</v>
      </c>
      <c r="AA146" s="13">
        <v>3</v>
      </c>
      <c r="AB146" s="13">
        <v>0</v>
      </c>
      <c r="AC146" s="13">
        <v>3</v>
      </c>
      <c r="AD146" s="13">
        <v>0</v>
      </c>
      <c r="AE146" s="7">
        <f t="shared" si="54"/>
        <v>6</v>
      </c>
      <c r="AF146" s="13">
        <v>1</v>
      </c>
      <c r="AG146" s="7">
        <f t="shared" si="49"/>
        <v>1</v>
      </c>
      <c r="AH146" s="13">
        <v>5</v>
      </c>
      <c r="AI146" s="13">
        <v>3</v>
      </c>
      <c r="AJ146" s="13">
        <v>3</v>
      </c>
      <c r="AK146" s="7">
        <f t="shared" si="50"/>
        <v>11</v>
      </c>
      <c r="AL146" s="8">
        <f t="shared" si="55"/>
        <v>27</v>
      </c>
      <c r="AM146" s="14">
        <v>0</v>
      </c>
      <c r="AN146" s="14">
        <v>0</v>
      </c>
      <c r="AO146" s="14">
        <v>10</v>
      </c>
      <c r="AP146" s="9">
        <f t="shared" si="51"/>
        <v>10</v>
      </c>
      <c r="AQ146" s="14">
        <v>0</v>
      </c>
      <c r="AR146" s="14">
        <v>5</v>
      </c>
      <c r="AS146" s="14">
        <v>5</v>
      </c>
      <c r="AT146" s="9">
        <f t="shared" si="52"/>
        <v>10</v>
      </c>
      <c r="AU146" s="70">
        <f t="shared" si="53"/>
        <v>20</v>
      </c>
      <c r="AV146" s="10">
        <f t="shared" si="56"/>
        <v>103</v>
      </c>
    </row>
    <row r="147" spans="1:48">
      <c r="A147" s="26">
        <v>144</v>
      </c>
      <c r="B147" s="11" t="s">
        <v>42</v>
      </c>
      <c r="C147" s="11" t="s">
        <v>43</v>
      </c>
      <c r="D147" s="11" t="s">
        <v>34</v>
      </c>
      <c r="E147" s="11" t="s">
        <v>35</v>
      </c>
      <c r="F147" s="12">
        <v>7</v>
      </c>
      <c r="G147" s="12">
        <v>4</v>
      </c>
      <c r="H147" s="12">
        <v>6</v>
      </c>
      <c r="I147" s="12">
        <v>2</v>
      </c>
      <c r="J147" s="4">
        <f t="shared" si="45"/>
        <v>19</v>
      </c>
      <c r="K147" s="12">
        <v>5</v>
      </c>
      <c r="L147" s="12">
        <v>3</v>
      </c>
      <c r="M147" s="12">
        <v>3</v>
      </c>
      <c r="N147" s="4">
        <f t="shared" si="46"/>
        <v>11</v>
      </c>
      <c r="O147" s="12">
        <v>7</v>
      </c>
      <c r="P147" s="12">
        <v>8</v>
      </c>
      <c r="Q147" s="12">
        <v>6</v>
      </c>
      <c r="R147" s="4">
        <f t="shared" si="47"/>
        <v>21</v>
      </c>
      <c r="S147" s="5">
        <f t="shared" si="48"/>
        <v>51</v>
      </c>
      <c r="T147" s="13">
        <v>3</v>
      </c>
      <c r="U147" s="13">
        <v>0</v>
      </c>
      <c r="V147" s="13">
        <v>3</v>
      </c>
      <c r="W147" s="13">
        <v>3</v>
      </c>
      <c r="X147" s="13">
        <v>3</v>
      </c>
      <c r="Y147" s="13">
        <v>3</v>
      </c>
      <c r="Z147" s="7">
        <f t="shared" si="57"/>
        <v>15</v>
      </c>
      <c r="AA147" s="13">
        <v>3</v>
      </c>
      <c r="AB147" s="13">
        <v>0</v>
      </c>
      <c r="AC147" s="13">
        <v>3</v>
      </c>
      <c r="AD147" s="13">
        <v>0</v>
      </c>
      <c r="AE147" s="7">
        <f t="shared" si="54"/>
        <v>6</v>
      </c>
      <c r="AF147" s="13">
        <v>1</v>
      </c>
      <c r="AG147" s="7">
        <f t="shared" si="49"/>
        <v>1</v>
      </c>
      <c r="AH147" s="13">
        <v>5</v>
      </c>
      <c r="AI147" s="13">
        <v>5</v>
      </c>
      <c r="AJ147" s="13">
        <v>5</v>
      </c>
      <c r="AK147" s="7">
        <f t="shared" si="50"/>
        <v>15</v>
      </c>
      <c r="AL147" s="8">
        <f t="shared" si="55"/>
        <v>37</v>
      </c>
      <c r="AM147" s="14">
        <v>0</v>
      </c>
      <c r="AN147" s="14">
        <v>0</v>
      </c>
      <c r="AO147" s="14">
        <v>5</v>
      </c>
      <c r="AP147" s="9">
        <f t="shared" si="51"/>
        <v>5</v>
      </c>
      <c r="AQ147" s="14">
        <v>0</v>
      </c>
      <c r="AR147" s="14">
        <v>0</v>
      </c>
      <c r="AS147" s="14">
        <v>5</v>
      </c>
      <c r="AT147" s="9">
        <f t="shared" si="52"/>
        <v>5</v>
      </c>
      <c r="AU147" s="70">
        <f t="shared" si="53"/>
        <v>10</v>
      </c>
      <c r="AV147" s="10">
        <f t="shared" si="56"/>
        <v>98</v>
      </c>
    </row>
    <row r="148" spans="1:48">
      <c r="A148" s="26">
        <v>145</v>
      </c>
      <c r="B148" s="11" t="s">
        <v>42</v>
      </c>
      <c r="C148" s="11" t="s">
        <v>43</v>
      </c>
      <c r="D148" s="11" t="s">
        <v>34</v>
      </c>
      <c r="E148" s="11" t="s">
        <v>35</v>
      </c>
      <c r="F148" s="12">
        <v>7</v>
      </c>
      <c r="G148" s="12">
        <v>1</v>
      </c>
      <c r="H148" s="12">
        <v>6</v>
      </c>
      <c r="I148" s="12">
        <v>0</v>
      </c>
      <c r="J148" s="4">
        <f t="shared" si="45"/>
        <v>14</v>
      </c>
      <c r="K148" s="12">
        <v>2</v>
      </c>
      <c r="L148" s="12">
        <v>0</v>
      </c>
      <c r="M148" s="12">
        <v>2</v>
      </c>
      <c r="N148" s="4">
        <f t="shared" si="46"/>
        <v>4</v>
      </c>
      <c r="O148" s="12">
        <v>7</v>
      </c>
      <c r="P148" s="12">
        <v>10</v>
      </c>
      <c r="Q148" s="12">
        <v>6</v>
      </c>
      <c r="R148" s="4">
        <f t="shared" si="47"/>
        <v>23</v>
      </c>
      <c r="S148" s="5">
        <f t="shared" si="48"/>
        <v>41</v>
      </c>
      <c r="T148" s="13">
        <v>3</v>
      </c>
      <c r="U148" s="13">
        <v>0</v>
      </c>
      <c r="V148" s="13">
        <v>0</v>
      </c>
      <c r="W148" s="13">
        <v>0</v>
      </c>
      <c r="X148" s="13">
        <v>3</v>
      </c>
      <c r="Y148" s="13">
        <v>0</v>
      </c>
      <c r="Z148" s="7">
        <f t="shared" si="57"/>
        <v>6</v>
      </c>
      <c r="AA148" s="13">
        <v>3</v>
      </c>
      <c r="AB148" s="13">
        <v>0</v>
      </c>
      <c r="AC148" s="13">
        <v>3</v>
      </c>
      <c r="AD148" s="13">
        <v>0</v>
      </c>
      <c r="AE148" s="7">
        <f t="shared" si="54"/>
        <v>6</v>
      </c>
      <c r="AF148" s="13">
        <v>1</v>
      </c>
      <c r="AG148" s="7">
        <f t="shared" si="49"/>
        <v>1</v>
      </c>
      <c r="AH148" s="13">
        <v>1</v>
      </c>
      <c r="AI148" s="13">
        <v>0</v>
      </c>
      <c r="AJ148" s="13">
        <v>3</v>
      </c>
      <c r="AK148" s="7">
        <f t="shared" si="50"/>
        <v>4</v>
      </c>
      <c r="AL148" s="8">
        <f t="shared" si="55"/>
        <v>17</v>
      </c>
      <c r="AM148" s="14">
        <v>0</v>
      </c>
      <c r="AN148" s="14">
        <v>0</v>
      </c>
      <c r="AO148" s="14">
        <v>5</v>
      </c>
      <c r="AP148" s="9">
        <f t="shared" si="51"/>
        <v>5</v>
      </c>
      <c r="AQ148" s="14">
        <v>0</v>
      </c>
      <c r="AR148" s="14">
        <v>5</v>
      </c>
      <c r="AS148" s="14">
        <v>0</v>
      </c>
      <c r="AT148" s="9">
        <f t="shared" si="52"/>
        <v>5</v>
      </c>
      <c r="AU148" s="70">
        <f t="shared" si="53"/>
        <v>10</v>
      </c>
      <c r="AV148" s="10">
        <f t="shared" si="56"/>
        <v>68</v>
      </c>
    </row>
    <row r="149" spans="1:48">
      <c r="A149" s="26">
        <v>146</v>
      </c>
      <c r="B149" s="11" t="s">
        <v>42</v>
      </c>
      <c r="C149" s="11" t="s">
        <v>43</v>
      </c>
      <c r="D149" s="11" t="s">
        <v>34</v>
      </c>
      <c r="E149" s="11" t="s">
        <v>35</v>
      </c>
      <c r="F149" s="12">
        <v>11</v>
      </c>
      <c r="G149" s="12">
        <v>17</v>
      </c>
      <c r="H149" s="12">
        <v>8</v>
      </c>
      <c r="I149" s="12">
        <v>11</v>
      </c>
      <c r="J149" s="4">
        <f t="shared" si="45"/>
        <v>47</v>
      </c>
      <c r="K149" s="12">
        <v>11</v>
      </c>
      <c r="L149" s="12">
        <v>7</v>
      </c>
      <c r="M149" s="12">
        <v>4</v>
      </c>
      <c r="N149" s="4">
        <f t="shared" si="46"/>
        <v>22</v>
      </c>
      <c r="O149" s="12">
        <v>3</v>
      </c>
      <c r="P149" s="12">
        <v>9</v>
      </c>
      <c r="Q149" s="12">
        <v>3</v>
      </c>
      <c r="R149" s="4">
        <f t="shared" si="47"/>
        <v>15</v>
      </c>
      <c r="S149" s="5">
        <f t="shared" si="48"/>
        <v>84</v>
      </c>
      <c r="T149" s="13">
        <v>0</v>
      </c>
      <c r="U149" s="13">
        <v>0</v>
      </c>
      <c r="V149" s="13">
        <v>3</v>
      </c>
      <c r="W149" s="13">
        <v>3</v>
      </c>
      <c r="X149" s="13">
        <v>0</v>
      </c>
      <c r="Y149" s="13">
        <v>3</v>
      </c>
      <c r="Z149" s="7">
        <f t="shared" si="57"/>
        <v>9</v>
      </c>
      <c r="AA149" s="13">
        <v>3</v>
      </c>
      <c r="AB149" s="13">
        <v>3</v>
      </c>
      <c r="AC149" s="13">
        <v>3</v>
      </c>
      <c r="AD149" s="13">
        <v>0</v>
      </c>
      <c r="AE149" s="7">
        <f t="shared" si="54"/>
        <v>9</v>
      </c>
      <c r="AF149" s="13">
        <v>10</v>
      </c>
      <c r="AG149" s="7">
        <f t="shared" si="49"/>
        <v>10</v>
      </c>
      <c r="AH149" s="13">
        <v>3</v>
      </c>
      <c r="AI149" s="13">
        <v>3</v>
      </c>
      <c r="AJ149" s="13">
        <v>5</v>
      </c>
      <c r="AK149" s="7">
        <f t="shared" si="50"/>
        <v>11</v>
      </c>
      <c r="AL149" s="8">
        <f t="shared" si="55"/>
        <v>39</v>
      </c>
      <c r="AM149" s="14">
        <v>0</v>
      </c>
      <c r="AN149" s="14">
        <v>0</v>
      </c>
      <c r="AO149" s="14">
        <v>5</v>
      </c>
      <c r="AP149" s="9">
        <f t="shared" si="51"/>
        <v>5</v>
      </c>
      <c r="AQ149" s="14">
        <v>0</v>
      </c>
      <c r="AR149" s="14">
        <v>5</v>
      </c>
      <c r="AS149" s="14">
        <v>5</v>
      </c>
      <c r="AT149" s="9">
        <f t="shared" si="52"/>
        <v>10</v>
      </c>
      <c r="AU149" s="70">
        <f t="shared" si="53"/>
        <v>15</v>
      </c>
      <c r="AV149" s="10">
        <f t="shared" si="56"/>
        <v>138</v>
      </c>
    </row>
    <row r="150" spans="1:48">
      <c r="A150" s="26">
        <v>147</v>
      </c>
      <c r="B150" s="11" t="s">
        <v>42</v>
      </c>
      <c r="C150" s="11" t="s">
        <v>43</v>
      </c>
      <c r="D150" s="11" t="s">
        <v>34</v>
      </c>
      <c r="E150" s="11" t="s">
        <v>35</v>
      </c>
      <c r="F150" s="12">
        <v>5</v>
      </c>
      <c r="G150" s="12">
        <v>10</v>
      </c>
      <c r="H150" s="12">
        <v>4</v>
      </c>
      <c r="I150" s="12">
        <v>11</v>
      </c>
      <c r="J150" s="4">
        <f t="shared" si="45"/>
        <v>30</v>
      </c>
      <c r="K150" s="12">
        <v>8</v>
      </c>
      <c r="L150" s="12">
        <v>4</v>
      </c>
      <c r="M150" s="12">
        <v>4</v>
      </c>
      <c r="N150" s="4">
        <f t="shared" si="46"/>
        <v>16</v>
      </c>
      <c r="O150" s="12">
        <v>4</v>
      </c>
      <c r="P150" s="12">
        <v>4</v>
      </c>
      <c r="Q150" s="12">
        <v>4</v>
      </c>
      <c r="R150" s="4">
        <f t="shared" si="47"/>
        <v>12</v>
      </c>
      <c r="S150" s="5">
        <f t="shared" si="48"/>
        <v>58</v>
      </c>
      <c r="T150" s="13">
        <v>3</v>
      </c>
      <c r="U150" s="13">
        <v>0</v>
      </c>
      <c r="V150" s="13">
        <v>3</v>
      </c>
      <c r="W150" s="13">
        <v>0</v>
      </c>
      <c r="X150" s="13">
        <v>0</v>
      </c>
      <c r="Y150" s="13">
        <v>0</v>
      </c>
      <c r="Z150" s="7">
        <f t="shared" si="57"/>
        <v>6</v>
      </c>
      <c r="AA150" s="13">
        <v>3</v>
      </c>
      <c r="AB150" s="13">
        <v>0</v>
      </c>
      <c r="AC150" s="13">
        <v>3</v>
      </c>
      <c r="AD150" s="13">
        <v>0</v>
      </c>
      <c r="AE150" s="7">
        <f t="shared" si="54"/>
        <v>6</v>
      </c>
      <c r="AF150" s="13">
        <v>10</v>
      </c>
      <c r="AG150" s="7">
        <f t="shared" si="49"/>
        <v>10</v>
      </c>
      <c r="AH150" s="13">
        <v>1</v>
      </c>
      <c r="AI150" s="13">
        <v>0</v>
      </c>
      <c r="AJ150" s="13">
        <v>1</v>
      </c>
      <c r="AK150" s="7">
        <f t="shared" si="50"/>
        <v>2</v>
      </c>
      <c r="AL150" s="8">
        <f t="shared" si="55"/>
        <v>24</v>
      </c>
      <c r="AM150" s="14">
        <v>0</v>
      </c>
      <c r="AN150" s="14">
        <v>0</v>
      </c>
      <c r="AO150" s="14">
        <v>10</v>
      </c>
      <c r="AP150" s="9">
        <f t="shared" si="51"/>
        <v>10</v>
      </c>
      <c r="AQ150" s="14">
        <v>0</v>
      </c>
      <c r="AR150" s="14">
        <v>5</v>
      </c>
      <c r="AS150" s="14">
        <v>0</v>
      </c>
      <c r="AT150" s="9">
        <f t="shared" si="52"/>
        <v>5</v>
      </c>
      <c r="AU150" s="70">
        <f t="shared" si="53"/>
        <v>15</v>
      </c>
      <c r="AV150" s="10">
        <f t="shared" si="56"/>
        <v>97</v>
      </c>
    </row>
    <row r="151" spans="1:48">
      <c r="A151" s="26">
        <v>148</v>
      </c>
      <c r="B151" s="11" t="s">
        <v>42</v>
      </c>
      <c r="C151" s="11" t="s">
        <v>43</v>
      </c>
      <c r="D151" s="11" t="s">
        <v>34</v>
      </c>
      <c r="E151" s="11" t="s">
        <v>35</v>
      </c>
      <c r="F151" s="12">
        <v>10</v>
      </c>
      <c r="G151" s="12">
        <v>8</v>
      </c>
      <c r="H151" s="12">
        <v>7</v>
      </c>
      <c r="I151" s="12">
        <v>5</v>
      </c>
      <c r="J151" s="4">
        <f t="shared" si="45"/>
        <v>30</v>
      </c>
      <c r="K151" s="12">
        <v>6</v>
      </c>
      <c r="L151" s="12">
        <v>3</v>
      </c>
      <c r="M151" s="12">
        <v>4</v>
      </c>
      <c r="N151" s="4">
        <f t="shared" si="46"/>
        <v>13</v>
      </c>
      <c r="O151" s="12">
        <v>14</v>
      </c>
      <c r="P151" s="12">
        <v>30</v>
      </c>
      <c r="Q151" s="12">
        <v>4</v>
      </c>
      <c r="R151" s="4">
        <f t="shared" si="47"/>
        <v>48</v>
      </c>
      <c r="S151" s="5">
        <f t="shared" si="48"/>
        <v>91</v>
      </c>
      <c r="T151" s="13">
        <v>3</v>
      </c>
      <c r="U151" s="13">
        <v>3</v>
      </c>
      <c r="V151" s="13">
        <v>3</v>
      </c>
      <c r="W151" s="13">
        <v>0</v>
      </c>
      <c r="X151" s="13">
        <v>0</v>
      </c>
      <c r="Y151" s="13">
        <v>0</v>
      </c>
      <c r="Z151" s="7">
        <f t="shared" si="57"/>
        <v>9</v>
      </c>
      <c r="AA151" s="13">
        <v>3</v>
      </c>
      <c r="AB151" s="13">
        <v>0</v>
      </c>
      <c r="AC151" s="13">
        <v>0</v>
      </c>
      <c r="AD151" s="13">
        <v>0</v>
      </c>
      <c r="AE151" s="7">
        <f t="shared" si="54"/>
        <v>3</v>
      </c>
      <c r="AF151" s="13">
        <v>10</v>
      </c>
      <c r="AG151" s="7">
        <f t="shared" si="49"/>
        <v>10</v>
      </c>
      <c r="AH151" s="13">
        <v>1</v>
      </c>
      <c r="AI151" s="13">
        <v>5</v>
      </c>
      <c r="AJ151" s="13">
        <v>5</v>
      </c>
      <c r="AK151" s="7">
        <f t="shared" si="50"/>
        <v>11</v>
      </c>
      <c r="AL151" s="8">
        <f t="shared" si="55"/>
        <v>33</v>
      </c>
      <c r="AM151" s="14">
        <v>0</v>
      </c>
      <c r="AN151" s="14">
        <v>0</v>
      </c>
      <c r="AO151" s="14">
        <v>5</v>
      </c>
      <c r="AP151" s="9">
        <f t="shared" si="51"/>
        <v>5</v>
      </c>
      <c r="AQ151" s="14">
        <v>0</v>
      </c>
      <c r="AR151" s="14">
        <v>5</v>
      </c>
      <c r="AS151" s="14">
        <v>0</v>
      </c>
      <c r="AT151" s="9">
        <f t="shared" si="52"/>
        <v>5</v>
      </c>
      <c r="AU151" s="70">
        <f t="shared" si="53"/>
        <v>10</v>
      </c>
      <c r="AV151" s="10">
        <f t="shared" si="56"/>
        <v>134</v>
      </c>
    </row>
    <row r="152" spans="1:48">
      <c r="A152" s="26">
        <v>149</v>
      </c>
      <c r="B152" s="11" t="s">
        <v>42</v>
      </c>
      <c r="C152" s="11" t="s">
        <v>43</v>
      </c>
      <c r="D152" s="11" t="s">
        <v>34</v>
      </c>
      <c r="E152" s="11" t="s">
        <v>35</v>
      </c>
      <c r="F152" s="12">
        <v>8</v>
      </c>
      <c r="G152" s="12">
        <v>1</v>
      </c>
      <c r="H152" s="12">
        <v>7</v>
      </c>
      <c r="I152" s="12">
        <v>0</v>
      </c>
      <c r="J152" s="4">
        <f t="shared" si="45"/>
        <v>16</v>
      </c>
      <c r="K152" s="12">
        <v>8</v>
      </c>
      <c r="L152" s="12">
        <v>3</v>
      </c>
      <c r="M152" s="12">
        <v>4</v>
      </c>
      <c r="N152" s="4">
        <f t="shared" si="46"/>
        <v>15</v>
      </c>
      <c r="O152" s="12">
        <v>3</v>
      </c>
      <c r="P152" s="12">
        <v>9</v>
      </c>
      <c r="Q152" s="12">
        <v>3</v>
      </c>
      <c r="R152" s="4">
        <f t="shared" si="47"/>
        <v>15</v>
      </c>
      <c r="S152" s="5">
        <f t="shared" si="48"/>
        <v>46</v>
      </c>
      <c r="T152" s="13">
        <v>3</v>
      </c>
      <c r="U152" s="13">
        <v>0</v>
      </c>
      <c r="V152" s="13">
        <v>0</v>
      </c>
      <c r="W152" s="13">
        <v>0</v>
      </c>
      <c r="X152" s="13">
        <v>3</v>
      </c>
      <c r="Y152" s="13">
        <v>0</v>
      </c>
      <c r="Z152" s="7">
        <f>SUM(T153:Y153)</f>
        <v>12</v>
      </c>
      <c r="AA152" s="13">
        <v>3</v>
      </c>
      <c r="AB152" s="13">
        <v>0</v>
      </c>
      <c r="AC152" s="13">
        <v>3</v>
      </c>
      <c r="AD152" s="13">
        <v>0</v>
      </c>
      <c r="AE152" s="7">
        <f t="shared" si="54"/>
        <v>6</v>
      </c>
      <c r="AF152" s="13">
        <v>5</v>
      </c>
      <c r="AG152" s="7">
        <f t="shared" si="49"/>
        <v>5</v>
      </c>
      <c r="AH152" s="13">
        <v>0</v>
      </c>
      <c r="AI152" s="13">
        <v>0</v>
      </c>
      <c r="AJ152" s="13">
        <v>3</v>
      </c>
      <c r="AK152" s="7">
        <f t="shared" si="50"/>
        <v>3</v>
      </c>
      <c r="AL152" s="8">
        <f t="shared" si="55"/>
        <v>26</v>
      </c>
      <c r="AM152" s="14">
        <v>0</v>
      </c>
      <c r="AN152" s="14">
        <v>0</v>
      </c>
      <c r="AO152" s="14">
        <v>5</v>
      </c>
      <c r="AP152" s="9">
        <f t="shared" si="51"/>
        <v>5</v>
      </c>
      <c r="AQ152" s="14">
        <v>0</v>
      </c>
      <c r="AR152" s="14">
        <v>5</v>
      </c>
      <c r="AS152" s="14">
        <v>0</v>
      </c>
      <c r="AT152" s="9">
        <f t="shared" si="52"/>
        <v>5</v>
      </c>
      <c r="AU152" s="70">
        <f t="shared" si="53"/>
        <v>10</v>
      </c>
      <c r="AV152" s="10">
        <f t="shared" si="56"/>
        <v>82</v>
      </c>
    </row>
    <row r="153" spans="1:48">
      <c r="A153" s="26">
        <v>150</v>
      </c>
      <c r="B153" s="11" t="s">
        <v>42</v>
      </c>
      <c r="C153" s="11" t="s">
        <v>43</v>
      </c>
      <c r="D153" s="11" t="s">
        <v>34</v>
      </c>
      <c r="E153" s="11" t="s">
        <v>35</v>
      </c>
      <c r="F153" s="12">
        <v>8</v>
      </c>
      <c r="G153" s="12">
        <v>7</v>
      </c>
      <c r="H153" s="12">
        <v>6</v>
      </c>
      <c r="I153" s="12">
        <v>3</v>
      </c>
      <c r="J153" s="4">
        <f t="shared" si="45"/>
        <v>24</v>
      </c>
      <c r="K153" s="12">
        <v>3</v>
      </c>
      <c r="L153" s="12">
        <v>0</v>
      </c>
      <c r="M153" s="12">
        <v>2</v>
      </c>
      <c r="N153" s="4">
        <f t="shared" si="46"/>
        <v>5</v>
      </c>
      <c r="O153" s="12">
        <v>4</v>
      </c>
      <c r="P153" s="12">
        <v>6</v>
      </c>
      <c r="Q153" s="12">
        <v>3</v>
      </c>
      <c r="R153" s="4">
        <f t="shared" si="47"/>
        <v>13</v>
      </c>
      <c r="S153" s="5">
        <f t="shared" si="48"/>
        <v>42</v>
      </c>
      <c r="T153" s="13">
        <v>3</v>
      </c>
      <c r="U153" s="13">
        <v>0</v>
      </c>
      <c r="V153" s="13">
        <v>0</v>
      </c>
      <c r="W153" s="13">
        <v>3</v>
      </c>
      <c r="X153" s="13">
        <v>3</v>
      </c>
      <c r="Y153" s="13">
        <v>3</v>
      </c>
      <c r="Z153" s="7">
        <f t="shared" si="57"/>
        <v>12</v>
      </c>
      <c r="AA153" s="13">
        <v>3</v>
      </c>
      <c r="AB153" s="13">
        <v>0</v>
      </c>
      <c r="AC153" s="13">
        <v>3</v>
      </c>
      <c r="AD153" s="13">
        <v>3</v>
      </c>
      <c r="AE153" s="7">
        <f t="shared" si="54"/>
        <v>9</v>
      </c>
      <c r="AF153" s="13">
        <v>5</v>
      </c>
      <c r="AG153" s="7">
        <f t="shared" si="49"/>
        <v>5</v>
      </c>
      <c r="AH153" s="13">
        <v>1</v>
      </c>
      <c r="AI153" s="13">
        <v>5</v>
      </c>
      <c r="AJ153" s="13">
        <v>3</v>
      </c>
      <c r="AK153" s="7">
        <f t="shared" si="50"/>
        <v>9</v>
      </c>
      <c r="AL153" s="8">
        <f t="shared" si="55"/>
        <v>35</v>
      </c>
      <c r="AM153" s="14">
        <v>0</v>
      </c>
      <c r="AN153" s="14">
        <v>0</v>
      </c>
      <c r="AO153" s="14">
        <v>5</v>
      </c>
      <c r="AP153" s="9">
        <f t="shared" si="51"/>
        <v>5</v>
      </c>
      <c r="AQ153" s="14">
        <v>0</v>
      </c>
      <c r="AR153" s="14">
        <v>5</v>
      </c>
      <c r="AS153" s="14">
        <v>0</v>
      </c>
      <c r="AT153" s="9">
        <f t="shared" si="52"/>
        <v>5</v>
      </c>
      <c r="AU153" s="70">
        <f t="shared" si="53"/>
        <v>10</v>
      </c>
      <c r="AV153" s="10">
        <f t="shared" si="56"/>
        <v>87</v>
      </c>
    </row>
    <row r="154" spans="1:48">
      <c r="A154" s="26">
        <v>151</v>
      </c>
      <c r="B154" s="11" t="s">
        <v>42</v>
      </c>
      <c r="C154" s="11" t="s">
        <v>43</v>
      </c>
      <c r="D154" s="11" t="s">
        <v>34</v>
      </c>
      <c r="E154" s="11" t="s">
        <v>38</v>
      </c>
      <c r="F154" s="12">
        <v>6</v>
      </c>
      <c r="G154" s="12">
        <v>8</v>
      </c>
      <c r="H154" s="12">
        <v>5</v>
      </c>
      <c r="I154" s="12">
        <v>3</v>
      </c>
      <c r="J154" s="4">
        <f t="shared" si="45"/>
        <v>22</v>
      </c>
      <c r="K154" s="12">
        <v>3</v>
      </c>
      <c r="L154" s="12">
        <v>0</v>
      </c>
      <c r="M154" s="12">
        <v>2</v>
      </c>
      <c r="N154" s="4">
        <f t="shared" si="46"/>
        <v>5</v>
      </c>
      <c r="O154" s="12">
        <v>4</v>
      </c>
      <c r="P154" s="12">
        <v>9</v>
      </c>
      <c r="Q154" s="12">
        <v>3</v>
      </c>
      <c r="R154" s="4">
        <f t="shared" si="47"/>
        <v>16</v>
      </c>
      <c r="S154" s="5">
        <f t="shared" si="48"/>
        <v>43</v>
      </c>
      <c r="T154" s="13">
        <v>0</v>
      </c>
      <c r="U154" s="13">
        <v>0</v>
      </c>
      <c r="V154" s="13">
        <v>0</v>
      </c>
      <c r="W154" s="13">
        <v>3</v>
      </c>
      <c r="X154" s="13">
        <v>3</v>
      </c>
      <c r="Y154" s="13">
        <v>0</v>
      </c>
      <c r="Z154" s="7">
        <f t="shared" si="57"/>
        <v>6</v>
      </c>
      <c r="AA154" s="13">
        <v>3</v>
      </c>
      <c r="AB154" s="13">
        <v>0</v>
      </c>
      <c r="AC154" s="13">
        <v>3</v>
      </c>
      <c r="AD154" s="13">
        <v>0</v>
      </c>
      <c r="AE154" s="7">
        <f t="shared" si="54"/>
        <v>6</v>
      </c>
      <c r="AF154" s="13">
        <v>10</v>
      </c>
      <c r="AG154" s="7">
        <f t="shared" si="49"/>
        <v>10</v>
      </c>
      <c r="AH154" s="13">
        <v>3</v>
      </c>
      <c r="AI154" s="13">
        <v>0</v>
      </c>
      <c r="AJ154" s="13">
        <v>5</v>
      </c>
      <c r="AK154" s="7">
        <f t="shared" si="50"/>
        <v>8</v>
      </c>
      <c r="AL154" s="8">
        <f t="shared" si="55"/>
        <v>30</v>
      </c>
      <c r="AM154" s="14">
        <v>0</v>
      </c>
      <c r="AN154" s="14">
        <v>0</v>
      </c>
      <c r="AO154" s="14">
        <v>5</v>
      </c>
      <c r="AP154" s="9">
        <f t="shared" si="51"/>
        <v>5</v>
      </c>
      <c r="AQ154" s="14">
        <v>0</v>
      </c>
      <c r="AR154" s="14">
        <v>5</v>
      </c>
      <c r="AS154" s="14">
        <v>0</v>
      </c>
      <c r="AT154" s="9">
        <f t="shared" si="52"/>
        <v>5</v>
      </c>
      <c r="AU154" s="70">
        <f t="shared" si="53"/>
        <v>10</v>
      </c>
      <c r="AV154" s="10">
        <f t="shared" si="56"/>
        <v>83</v>
      </c>
    </row>
    <row r="155" spans="1:48">
      <c r="A155" s="26">
        <v>152</v>
      </c>
      <c r="B155" s="11" t="s">
        <v>42</v>
      </c>
      <c r="C155" s="11" t="s">
        <v>43</v>
      </c>
      <c r="D155" s="11" t="s">
        <v>34</v>
      </c>
      <c r="E155" s="11" t="s">
        <v>38</v>
      </c>
      <c r="F155" s="12">
        <v>8</v>
      </c>
      <c r="G155" s="12">
        <v>0</v>
      </c>
      <c r="H155" s="12">
        <v>5</v>
      </c>
      <c r="I155" s="12">
        <v>0</v>
      </c>
      <c r="J155" s="4">
        <f t="shared" si="45"/>
        <v>13</v>
      </c>
      <c r="K155" s="12">
        <v>9</v>
      </c>
      <c r="L155" s="12">
        <v>7</v>
      </c>
      <c r="M155" s="12">
        <v>5</v>
      </c>
      <c r="N155" s="4">
        <f t="shared" si="46"/>
        <v>21</v>
      </c>
      <c r="O155" s="12">
        <v>3</v>
      </c>
      <c r="P155" s="12">
        <v>9</v>
      </c>
      <c r="Q155" s="12">
        <v>3</v>
      </c>
      <c r="R155" s="4">
        <f t="shared" si="47"/>
        <v>15</v>
      </c>
      <c r="S155" s="5">
        <f t="shared" si="48"/>
        <v>49</v>
      </c>
      <c r="T155" s="13">
        <v>0</v>
      </c>
      <c r="U155" s="13">
        <v>0</v>
      </c>
      <c r="V155" s="13">
        <v>3</v>
      </c>
      <c r="W155" s="13">
        <v>3</v>
      </c>
      <c r="X155" s="13">
        <v>0</v>
      </c>
      <c r="Y155" s="13">
        <v>3</v>
      </c>
      <c r="Z155" s="7">
        <f t="shared" si="57"/>
        <v>9</v>
      </c>
      <c r="AA155" s="13">
        <v>3</v>
      </c>
      <c r="AB155" s="13">
        <v>0</v>
      </c>
      <c r="AC155" s="13">
        <v>3</v>
      </c>
      <c r="AD155" s="13">
        <v>0</v>
      </c>
      <c r="AE155" s="7">
        <f t="shared" si="54"/>
        <v>6</v>
      </c>
      <c r="AF155" s="13">
        <v>1</v>
      </c>
      <c r="AG155" s="7">
        <f t="shared" si="49"/>
        <v>1</v>
      </c>
      <c r="AH155" s="13">
        <v>5</v>
      </c>
      <c r="AI155" s="13">
        <v>0</v>
      </c>
      <c r="AJ155" s="13">
        <v>3</v>
      </c>
      <c r="AK155" s="7">
        <f t="shared" si="50"/>
        <v>8</v>
      </c>
      <c r="AL155" s="8">
        <f t="shared" si="55"/>
        <v>24</v>
      </c>
      <c r="AM155" s="14">
        <v>0</v>
      </c>
      <c r="AN155" s="14">
        <v>0</v>
      </c>
      <c r="AO155" s="14">
        <v>5</v>
      </c>
      <c r="AP155" s="9">
        <f t="shared" si="51"/>
        <v>5</v>
      </c>
      <c r="AQ155" s="14">
        <v>0</v>
      </c>
      <c r="AR155" s="14">
        <v>5</v>
      </c>
      <c r="AS155" s="14">
        <v>0</v>
      </c>
      <c r="AT155" s="9">
        <f t="shared" si="52"/>
        <v>5</v>
      </c>
      <c r="AU155" s="70">
        <f t="shared" si="53"/>
        <v>10</v>
      </c>
      <c r="AV155" s="10">
        <f t="shared" si="56"/>
        <v>83</v>
      </c>
    </row>
    <row r="156" spans="1:48">
      <c r="A156" s="26">
        <v>153</v>
      </c>
      <c r="B156" s="11" t="s">
        <v>42</v>
      </c>
      <c r="C156" s="11" t="s">
        <v>43</v>
      </c>
      <c r="D156" s="11" t="s">
        <v>34</v>
      </c>
      <c r="E156" s="11" t="s">
        <v>35</v>
      </c>
      <c r="F156" s="12">
        <v>16</v>
      </c>
      <c r="G156" s="12">
        <v>3</v>
      </c>
      <c r="H156" s="12">
        <v>7</v>
      </c>
      <c r="I156" s="12">
        <v>1</v>
      </c>
      <c r="J156" s="4">
        <f t="shared" si="45"/>
        <v>27</v>
      </c>
      <c r="K156" s="12">
        <v>0</v>
      </c>
      <c r="L156" s="12">
        <v>0</v>
      </c>
      <c r="M156" s="12">
        <v>0</v>
      </c>
      <c r="N156" s="4">
        <f t="shared" si="46"/>
        <v>0</v>
      </c>
      <c r="O156" s="12">
        <v>0</v>
      </c>
      <c r="P156" s="12">
        <v>0</v>
      </c>
      <c r="Q156" s="12">
        <v>0</v>
      </c>
      <c r="R156" s="4">
        <f t="shared" si="47"/>
        <v>0</v>
      </c>
      <c r="S156" s="5">
        <f t="shared" si="48"/>
        <v>27</v>
      </c>
      <c r="T156" s="13">
        <v>3</v>
      </c>
      <c r="U156" s="13">
        <v>3</v>
      </c>
      <c r="V156" s="13">
        <v>0</v>
      </c>
      <c r="W156" s="13">
        <v>3</v>
      </c>
      <c r="X156" s="13">
        <v>0</v>
      </c>
      <c r="Y156" s="13">
        <v>3</v>
      </c>
      <c r="Z156" s="7">
        <f t="shared" si="57"/>
        <v>12</v>
      </c>
      <c r="AA156" s="13">
        <v>0</v>
      </c>
      <c r="AB156" s="13">
        <v>0</v>
      </c>
      <c r="AC156" s="13">
        <v>3</v>
      </c>
      <c r="AD156" s="13">
        <v>0</v>
      </c>
      <c r="AE156" s="7">
        <f t="shared" si="54"/>
        <v>3</v>
      </c>
      <c r="AF156" s="13">
        <v>1</v>
      </c>
      <c r="AG156" s="7">
        <f t="shared" si="49"/>
        <v>1</v>
      </c>
      <c r="AH156" s="13">
        <v>1</v>
      </c>
      <c r="AI156" s="13">
        <v>0</v>
      </c>
      <c r="AJ156" s="13">
        <v>3</v>
      </c>
      <c r="AK156" s="7">
        <f t="shared" si="50"/>
        <v>4</v>
      </c>
      <c r="AL156" s="8">
        <f t="shared" si="55"/>
        <v>20</v>
      </c>
      <c r="AM156" s="14">
        <v>0</v>
      </c>
      <c r="AN156" s="14">
        <v>0</v>
      </c>
      <c r="AO156" s="14">
        <v>5</v>
      </c>
      <c r="AP156" s="9">
        <f t="shared" si="51"/>
        <v>5</v>
      </c>
      <c r="AQ156" s="14">
        <v>0</v>
      </c>
      <c r="AR156" s="14">
        <v>0</v>
      </c>
      <c r="AS156" s="14">
        <v>0</v>
      </c>
      <c r="AT156" s="9">
        <f t="shared" si="52"/>
        <v>0</v>
      </c>
      <c r="AU156" s="70">
        <f t="shared" si="53"/>
        <v>5</v>
      </c>
      <c r="AV156" s="10">
        <f t="shared" si="56"/>
        <v>52</v>
      </c>
    </row>
    <row r="157" spans="1:48">
      <c r="A157" s="26">
        <v>154</v>
      </c>
      <c r="B157" s="11" t="s">
        <v>42</v>
      </c>
      <c r="C157" s="11" t="s">
        <v>43</v>
      </c>
      <c r="D157" s="11" t="s">
        <v>34</v>
      </c>
      <c r="E157" s="11" t="s">
        <v>35</v>
      </c>
      <c r="F157" s="12">
        <v>10</v>
      </c>
      <c r="G157" s="12">
        <v>6</v>
      </c>
      <c r="H157" s="12">
        <v>7</v>
      </c>
      <c r="I157" s="12">
        <v>3</v>
      </c>
      <c r="J157" s="4">
        <f t="shared" si="45"/>
        <v>26</v>
      </c>
      <c r="K157" s="12">
        <v>8</v>
      </c>
      <c r="L157" s="12">
        <v>0</v>
      </c>
      <c r="M157" s="12">
        <v>3</v>
      </c>
      <c r="N157" s="4">
        <f t="shared" si="46"/>
        <v>11</v>
      </c>
      <c r="O157" s="12">
        <v>14</v>
      </c>
      <c r="P157" s="12">
        <v>25</v>
      </c>
      <c r="Q157" s="12">
        <v>6</v>
      </c>
      <c r="R157" s="4">
        <f t="shared" si="47"/>
        <v>45</v>
      </c>
      <c r="S157" s="5">
        <f t="shared" si="48"/>
        <v>82</v>
      </c>
      <c r="T157" s="13">
        <v>3</v>
      </c>
      <c r="U157" s="13">
        <v>0</v>
      </c>
      <c r="V157" s="13">
        <v>0</v>
      </c>
      <c r="W157" s="13">
        <v>3</v>
      </c>
      <c r="X157" s="13">
        <v>0</v>
      </c>
      <c r="Y157" s="13">
        <v>3</v>
      </c>
      <c r="Z157" s="7">
        <f t="shared" si="57"/>
        <v>9</v>
      </c>
      <c r="AA157" s="13">
        <v>0</v>
      </c>
      <c r="AB157" s="13">
        <v>0</v>
      </c>
      <c r="AC157" s="13">
        <v>3</v>
      </c>
      <c r="AD157" s="13">
        <v>0</v>
      </c>
      <c r="AE157" s="7">
        <f t="shared" si="54"/>
        <v>3</v>
      </c>
      <c r="AF157" s="13">
        <v>1</v>
      </c>
      <c r="AG157" s="7">
        <f t="shared" si="49"/>
        <v>1</v>
      </c>
      <c r="AH157" s="13">
        <v>1</v>
      </c>
      <c r="AI157" s="13">
        <v>0</v>
      </c>
      <c r="AJ157" s="13">
        <v>1</v>
      </c>
      <c r="AK157" s="7">
        <f t="shared" si="50"/>
        <v>2</v>
      </c>
      <c r="AL157" s="8">
        <f t="shared" si="55"/>
        <v>15</v>
      </c>
      <c r="AM157" s="14">
        <v>0</v>
      </c>
      <c r="AN157" s="14">
        <v>0</v>
      </c>
      <c r="AO157" s="14">
        <v>5</v>
      </c>
      <c r="AP157" s="9">
        <f t="shared" si="51"/>
        <v>5</v>
      </c>
      <c r="AQ157" s="14">
        <v>0</v>
      </c>
      <c r="AR157" s="14">
        <v>5</v>
      </c>
      <c r="AS157" s="14">
        <v>0</v>
      </c>
      <c r="AT157" s="9">
        <f t="shared" si="52"/>
        <v>5</v>
      </c>
      <c r="AU157" s="70">
        <f t="shared" si="53"/>
        <v>10</v>
      </c>
      <c r="AV157" s="10">
        <f t="shared" si="56"/>
        <v>107</v>
      </c>
    </row>
    <row r="158" spans="1:48">
      <c r="A158" s="26">
        <v>155</v>
      </c>
      <c r="B158" s="11" t="s">
        <v>42</v>
      </c>
      <c r="C158" s="11" t="s">
        <v>43</v>
      </c>
      <c r="D158" s="11" t="s">
        <v>34</v>
      </c>
      <c r="E158" s="11" t="s">
        <v>35</v>
      </c>
      <c r="F158" s="12">
        <v>8</v>
      </c>
      <c r="G158" s="12">
        <v>24</v>
      </c>
      <c r="H158" s="12">
        <v>8</v>
      </c>
      <c r="I158" s="12">
        <v>24</v>
      </c>
      <c r="J158" s="4">
        <f t="shared" si="45"/>
        <v>64</v>
      </c>
      <c r="K158" s="12">
        <v>7</v>
      </c>
      <c r="L158" s="12">
        <v>1</v>
      </c>
      <c r="M158" s="12">
        <v>4</v>
      </c>
      <c r="N158" s="4">
        <f t="shared" si="46"/>
        <v>12</v>
      </c>
      <c r="O158" s="12">
        <v>3</v>
      </c>
      <c r="P158" s="12">
        <v>3</v>
      </c>
      <c r="Q158" s="12">
        <v>3</v>
      </c>
      <c r="R158" s="4">
        <f t="shared" si="47"/>
        <v>9</v>
      </c>
      <c r="S158" s="5">
        <f t="shared" si="48"/>
        <v>85</v>
      </c>
      <c r="T158" s="13">
        <v>3</v>
      </c>
      <c r="U158" s="13">
        <v>0</v>
      </c>
      <c r="V158" s="13">
        <v>3</v>
      </c>
      <c r="W158" s="13">
        <v>3</v>
      </c>
      <c r="X158" s="13">
        <v>0</v>
      </c>
      <c r="Y158" s="13">
        <v>0</v>
      </c>
      <c r="Z158" s="7">
        <f t="shared" si="57"/>
        <v>9</v>
      </c>
      <c r="AA158" s="13">
        <v>0</v>
      </c>
      <c r="AB158" s="13">
        <v>0</v>
      </c>
      <c r="AC158" s="13">
        <v>3</v>
      </c>
      <c r="AD158" s="13">
        <v>0</v>
      </c>
      <c r="AE158" s="7">
        <f t="shared" si="54"/>
        <v>3</v>
      </c>
      <c r="AF158" s="13">
        <v>1</v>
      </c>
      <c r="AG158" s="7">
        <f t="shared" si="49"/>
        <v>1</v>
      </c>
      <c r="AH158" s="13">
        <v>1</v>
      </c>
      <c r="AI158" s="13">
        <v>3</v>
      </c>
      <c r="AJ158" s="13">
        <v>3</v>
      </c>
      <c r="AK158" s="7">
        <f t="shared" si="50"/>
        <v>7</v>
      </c>
      <c r="AL158" s="8">
        <f t="shared" si="55"/>
        <v>20</v>
      </c>
      <c r="AM158" s="14">
        <v>0</v>
      </c>
      <c r="AN158" s="14">
        <v>0</v>
      </c>
      <c r="AO158" s="14">
        <v>5</v>
      </c>
      <c r="AP158" s="9">
        <f t="shared" si="51"/>
        <v>5</v>
      </c>
      <c r="AQ158" s="14">
        <v>0</v>
      </c>
      <c r="AR158" s="14">
        <v>5</v>
      </c>
      <c r="AS158" s="14">
        <v>0</v>
      </c>
      <c r="AT158" s="9">
        <f t="shared" si="52"/>
        <v>5</v>
      </c>
      <c r="AU158" s="70">
        <f t="shared" si="53"/>
        <v>10</v>
      </c>
      <c r="AV158" s="10">
        <f t="shared" si="56"/>
        <v>115</v>
      </c>
    </row>
    <row r="159" spans="1:48">
      <c r="A159" s="26">
        <v>156</v>
      </c>
      <c r="B159" s="11" t="s">
        <v>42</v>
      </c>
      <c r="C159" s="11" t="s">
        <v>43</v>
      </c>
      <c r="D159" s="11" t="s">
        <v>34</v>
      </c>
      <c r="E159" s="11" t="s">
        <v>35</v>
      </c>
      <c r="F159" s="12">
        <v>9</v>
      </c>
      <c r="G159" s="12">
        <v>13</v>
      </c>
      <c r="H159" s="12">
        <v>7</v>
      </c>
      <c r="I159" s="12">
        <v>9</v>
      </c>
      <c r="J159" s="4">
        <f t="shared" si="45"/>
        <v>38</v>
      </c>
      <c r="K159" s="12">
        <v>7</v>
      </c>
      <c r="L159" s="12">
        <v>5</v>
      </c>
      <c r="M159" s="12">
        <v>4</v>
      </c>
      <c r="N159" s="4">
        <f t="shared" si="46"/>
        <v>16</v>
      </c>
      <c r="O159" s="12">
        <v>11</v>
      </c>
      <c r="P159" s="12">
        <v>18</v>
      </c>
      <c r="Q159" s="12">
        <v>6</v>
      </c>
      <c r="R159" s="4">
        <f t="shared" si="47"/>
        <v>35</v>
      </c>
      <c r="S159" s="5">
        <f t="shared" si="48"/>
        <v>89</v>
      </c>
      <c r="T159" s="13">
        <v>3</v>
      </c>
      <c r="U159" s="13">
        <v>0</v>
      </c>
      <c r="V159" s="13">
        <v>0</v>
      </c>
      <c r="W159" s="13">
        <v>3</v>
      </c>
      <c r="X159" s="13">
        <v>0</v>
      </c>
      <c r="Y159" s="13">
        <v>3</v>
      </c>
      <c r="Z159" s="7">
        <f t="shared" si="57"/>
        <v>9</v>
      </c>
      <c r="AA159" s="13">
        <v>3</v>
      </c>
      <c r="AB159" s="13">
        <v>0</v>
      </c>
      <c r="AC159" s="13">
        <v>3</v>
      </c>
      <c r="AD159" s="13">
        <v>0</v>
      </c>
      <c r="AE159" s="7">
        <f t="shared" si="54"/>
        <v>6</v>
      </c>
      <c r="AF159" s="13">
        <v>1</v>
      </c>
      <c r="AG159" s="7">
        <f t="shared" si="49"/>
        <v>1</v>
      </c>
      <c r="AH159" s="13">
        <v>1</v>
      </c>
      <c r="AI159" s="13">
        <v>0</v>
      </c>
      <c r="AJ159" s="13">
        <v>3</v>
      </c>
      <c r="AK159" s="7">
        <f t="shared" si="50"/>
        <v>4</v>
      </c>
      <c r="AL159" s="8">
        <f t="shared" si="55"/>
        <v>20</v>
      </c>
      <c r="AM159" s="14">
        <v>0</v>
      </c>
      <c r="AN159" s="14">
        <v>0</v>
      </c>
      <c r="AO159" s="14">
        <v>5</v>
      </c>
      <c r="AP159" s="9">
        <f t="shared" si="51"/>
        <v>5</v>
      </c>
      <c r="AQ159" s="14">
        <v>0</v>
      </c>
      <c r="AR159" s="14">
        <v>0</v>
      </c>
      <c r="AS159" s="14">
        <v>5</v>
      </c>
      <c r="AT159" s="9">
        <f t="shared" si="52"/>
        <v>5</v>
      </c>
      <c r="AU159" s="70">
        <f t="shared" si="53"/>
        <v>10</v>
      </c>
      <c r="AV159" s="10">
        <f t="shared" si="56"/>
        <v>119</v>
      </c>
    </row>
    <row r="160" spans="1:48">
      <c r="A160" s="26">
        <v>157</v>
      </c>
      <c r="B160" s="11" t="s">
        <v>42</v>
      </c>
      <c r="C160" s="11" t="s">
        <v>43</v>
      </c>
      <c r="D160" s="11" t="s">
        <v>34</v>
      </c>
      <c r="E160" s="11" t="s">
        <v>35</v>
      </c>
      <c r="F160" s="12">
        <v>7</v>
      </c>
      <c r="G160" s="12">
        <v>4</v>
      </c>
      <c r="H160" s="12">
        <v>5</v>
      </c>
      <c r="I160" s="12">
        <v>1</v>
      </c>
      <c r="J160" s="4">
        <f t="shared" si="45"/>
        <v>17</v>
      </c>
      <c r="K160" s="12">
        <v>2</v>
      </c>
      <c r="L160" s="12">
        <v>0</v>
      </c>
      <c r="M160" s="12">
        <v>1</v>
      </c>
      <c r="N160" s="4">
        <f t="shared" si="46"/>
        <v>3</v>
      </c>
      <c r="O160" s="12">
        <v>4</v>
      </c>
      <c r="P160" s="12">
        <v>9</v>
      </c>
      <c r="Q160" s="12">
        <v>4</v>
      </c>
      <c r="R160" s="4">
        <f t="shared" si="47"/>
        <v>17</v>
      </c>
      <c r="S160" s="5">
        <f t="shared" si="48"/>
        <v>37</v>
      </c>
      <c r="T160" s="13">
        <v>0</v>
      </c>
      <c r="U160" s="13">
        <v>0</v>
      </c>
      <c r="V160" s="13">
        <v>0</v>
      </c>
      <c r="W160" s="13">
        <v>3</v>
      </c>
      <c r="X160" s="13">
        <v>3</v>
      </c>
      <c r="Y160" s="13">
        <v>0</v>
      </c>
      <c r="Z160" s="7">
        <f t="shared" si="57"/>
        <v>6</v>
      </c>
      <c r="AA160" s="13">
        <v>3</v>
      </c>
      <c r="AB160" s="13">
        <v>0</v>
      </c>
      <c r="AC160" s="13">
        <v>3</v>
      </c>
      <c r="AD160" s="13">
        <v>0</v>
      </c>
      <c r="AE160" s="7">
        <f t="shared" si="54"/>
        <v>6</v>
      </c>
      <c r="AF160" s="13">
        <v>5</v>
      </c>
      <c r="AG160" s="7">
        <f t="shared" si="49"/>
        <v>5</v>
      </c>
      <c r="AH160" s="13">
        <v>1</v>
      </c>
      <c r="AI160" s="13">
        <v>0</v>
      </c>
      <c r="AJ160" s="13">
        <v>3</v>
      </c>
      <c r="AK160" s="7">
        <f t="shared" si="50"/>
        <v>4</v>
      </c>
      <c r="AL160" s="8">
        <f t="shared" si="55"/>
        <v>21</v>
      </c>
      <c r="AM160" s="14">
        <v>0</v>
      </c>
      <c r="AN160" s="14">
        <v>0</v>
      </c>
      <c r="AO160" s="14">
        <v>5</v>
      </c>
      <c r="AP160" s="9">
        <f t="shared" si="51"/>
        <v>5</v>
      </c>
      <c r="AQ160" s="14">
        <v>0</v>
      </c>
      <c r="AR160" s="14">
        <v>5</v>
      </c>
      <c r="AS160" s="14">
        <v>0</v>
      </c>
      <c r="AT160" s="9">
        <f t="shared" si="52"/>
        <v>5</v>
      </c>
      <c r="AU160" s="70">
        <f t="shared" si="53"/>
        <v>10</v>
      </c>
      <c r="AV160" s="10">
        <f t="shared" si="56"/>
        <v>68</v>
      </c>
    </row>
    <row r="161" spans="1:48">
      <c r="A161" s="26">
        <v>158</v>
      </c>
      <c r="B161" s="11" t="s">
        <v>42</v>
      </c>
      <c r="C161" s="11" t="s">
        <v>43</v>
      </c>
      <c r="D161" s="11" t="s">
        <v>34</v>
      </c>
      <c r="E161" s="11" t="s">
        <v>35</v>
      </c>
      <c r="F161" s="12">
        <v>3</v>
      </c>
      <c r="G161" s="12">
        <v>0</v>
      </c>
      <c r="H161" s="12">
        <v>3</v>
      </c>
      <c r="I161" s="12">
        <v>0</v>
      </c>
      <c r="J161" s="4">
        <f t="shared" si="45"/>
        <v>6</v>
      </c>
      <c r="K161" s="12">
        <v>4</v>
      </c>
      <c r="L161" s="12">
        <v>0</v>
      </c>
      <c r="M161" s="12">
        <v>2</v>
      </c>
      <c r="N161" s="4">
        <f t="shared" si="46"/>
        <v>6</v>
      </c>
      <c r="O161" s="12">
        <v>3</v>
      </c>
      <c r="P161" s="12">
        <v>9</v>
      </c>
      <c r="Q161" s="12">
        <v>3</v>
      </c>
      <c r="R161" s="4">
        <f t="shared" si="47"/>
        <v>15</v>
      </c>
      <c r="S161" s="5">
        <f t="shared" si="48"/>
        <v>27</v>
      </c>
      <c r="T161" s="13">
        <v>3</v>
      </c>
      <c r="U161" s="13">
        <v>0</v>
      </c>
      <c r="V161" s="13">
        <v>0</v>
      </c>
      <c r="W161" s="13">
        <v>3</v>
      </c>
      <c r="X161" s="13">
        <v>3</v>
      </c>
      <c r="Y161" s="13">
        <v>3</v>
      </c>
      <c r="Z161" s="7">
        <f t="shared" si="57"/>
        <v>12</v>
      </c>
      <c r="AA161" s="13">
        <v>3</v>
      </c>
      <c r="AB161" s="13">
        <v>0</v>
      </c>
      <c r="AC161" s="13">
        <v>3</v>
      </c>
      <c r="AD161" s="13">
        <v>0</v>
      </c>
      <c r="AE161" s="7">
        <f t="shared" si="54"/>
        <v>6</v>
      </c>
      <c r="AF161" s="13">
        <v>10</v>
      </c>
      <c r="AG161" s="7">
        <f t="shared" si="49"/>
        <v>10</v>
      </c>
      <c r="AH161" s="13">
        <v>1</v>
      </c>
      <c r="AI161" s="13">
        <v>0</v>
      </c>
      <c r="AJ161" s="13">
        <v>3</v>
      </c>
      <c r="AK161" s="7">
        <f t="shared" si="50"/>
        <v>4</v>
      </c>
      <c r="AL161" s="8">
        <f t="shared" si="55"/>
        <v>32</v>
      </c>
      <c r="AM161" s="14">
        <v>0</v>
      </c>
      <c r="AN161" s="14">
        <v>0</v>
      </c>
      <c r="AO161" s="14">
        <v>5</v>
      </c>
      <c r="AP161" s="9">
        <f t="shared" si="51"/>
        <v>5</v>
      </c>
      <c r="AQ161" s="14">
        <v>0</v>
      </c>
      <c r="AR161" s="14">
        <v>5</v>
      </c>
      <c r="AS161" s="14">
        <v>0</v>
      </c>
      <c r="AT161" s="9">
        <f t="shared" si="52"/>
        <v>5</v>
      </c>
      <c r="AU161" s="70">
        <f t="shared" si="53"/>
        <v>10</v>
      </c>
      <c r="AV161" s="10">
        <f t="shared" si="56"/>
        <v>69</v>
      </c>
    </row>
    <row r="162" spans="1:48">
      <c r="A162" s="26">
        <v>159</v>
      </c>
      <c r="B162" s="11" t="s">
        <v>42</v>
      </c>
      <c r="C162" s="11" t="s">
        <v>43</v>
      </c>
      <c r="D162" s="11" t="s">
        <v>34</v>
      </c>
      <c r="E162" s="11" t="s">
        <v>35</v>
      </c>
      <c r="F162" s="12">
        <v>8</v>
      </c>
      <c r="G162" s="12">
        <v>1</v>
      </c>
      <c r="H162" s="12">
        <v>6</v>
      </c>
      <c r="I162" s="12">
        <v>0</v>
      </c>
      <c r="J162" s="4">
        <f t="shared" si="45"/>
        <v>15</v>
      </c>
      <c r="K162" s="12">
        <v>4</v>
      </c>
      <c r="L162" s="12">
        <v>3</v>
      </c>
      <c r="M162" s="12">
        <v>3</v>
      </c>
      <c r="N162" s="4">
        <f t="shared" si="46"/>
        <v>10</v>
      </c>
      <c r="O162" s="12">
        <v>2</v>
      </c>
      <c r="P162" s="12">
        <v>3</v>
      </c>
      <c r="Q162" s="12">
        <v>2</v>
      </c>
      <c r="R162" s="4">
        <f t="shared" si="47"/>
        <v>7</v>
      </c>
      <c r="S162" s="5">
        <f t="shared" si="48"/>
        <v>32</v>
      </c>
      <c r="T162" s="13">
        <v>0</v>
      </c>
      <c r="U162" s="13">
        <v>3</v>
      </c>
      <c r="V162" s="13">
        <v>3</v>
      </c>
      <c r="W162" s="13">
        <v>0</v>
      </c>
      <c r="X162" s="13">
        <v>3</v>
      </c>
      <c r="Y162" s="13">
        <v>0</v>
      </c>
      <c r="Z162" s="7">
        <f>SUM(T163:Y163)</f>
        <v>12</v>
      </c>
      <c r="AA162" s="13">
        <v>3</v>
      </c>
      <c r="AB162" s="13">
        <v>0</v>
      </c>
      <c r="AC162" s="13">
        <v>3</v>
      </c>
      <c r="AD162" s="13">
        <v>0</v>
      </c>
      <c r="AE162" s="7">
        <f t="shared" si="54"/>
        <v>6</v>
      </c>
      <c r="AF162" s="13">
        <v>10</v>
      </c>
      <c r="AG162" s="7">
        <f t="shared" si="49"/>
        <v>10</v>
      </c>
      <c r="AH162" s="13">
        <v>1</v>
      </c>
      <c r="AI162" s="13">
        <v>5</v>
      </c>
      <c r="AJ162" s="13">
        <v>3</v>
      </c>
      <c r="AK162" s="7">
        <f t="shared" si="50"/>
        <v>9</v>
      </c>
      <c r="AL162" s="8">
        <f t="shared" si="55"/>
        <v>37</v>
      </c>
      <c r="AM162" s="14">
        <v>0</v>
      </c>
      <c r="AN162" s="14">
        <v>0</v>
      </c>
      <c r="AO162" s="14">
        <v>5</v>
      </c>
      <c r="AP162" s="9">
        <f t="shared" si="51"/>
        <v>5</v>
      </c>
      <c r="AQ162" s="14">
        <v>0</v>
      </c>
      <c r="AR162" s="14">
        <v>5</v>
      </c>
      <c r="AS162" s="14">
        <v>0</v>
      </c>
      <c r="AT162" s="9">
        <f t="shared" si="52"/>
        <v>5</v>
      </c>
      <c r="AU162" s="70">
        <f t="shared" si="53"/>
        <v>10</v>
      </c>
      <c r="AV162" s="10">
        <f t="shared" si="56"/>
        <v>79</v>
      </c>
    </row>
    <row r="163" spans="1:48">
      <c r="A163" s="26">
        <v>160</v>
      </c>
      <c r="B163" s="11" t="s">
        <v>42</v>
      </c>
      <c r="C163" s="11" t="s">
        <v>43</v>
      </c>
      <c r="D163" s="11" t="s">
        <v>34</v>
      </c>
      <c r="E163" s="11" t="s">
        <v>35</v>
      </c>
      <c r="F163" s="12">
        <v>3</v>
      </c>
      <c r="G163" s="12">
        <v>4</v>
      </c>
      <c r="H163" s="12">
        <v>3</v>
      </c>
      <c r="I163" s="12">
        <v>0</v>
      </c>
      <c r="J163" s="4">
        <f t="shared" si="45"/>
        <v>10</v>
      </c>
      <c r="K163" s="12">
        <v>4</v>
      </c>
      <c r="L163" s="12">
        <v>0</v>
      </c>
      <c r="M163" s="12">
        <v>3</v>
      </c>
      <c r="N163" s="4">
        <f t="shared" si="46"/>
        <v>7</v>
      </c>
      <c r="O163" s="12">
        <v>2</v>
      </c>
      <c r="P163" s="12">
        <v>3</v>
      </c>
      <c r="Q163" s="12">
        <v>2</v>
      </c>
      <c r="R163" s="4">
        <f t="shared" si="47"/>
        <v>7</v>
      </c>
      <c r="S163" s="5">
        <f t="shared" si="48"/>
        <v>24</v>
      </c>
      <c r="T163" s="13">
        <v>3</v>
      </c>
      <c r="U163" s="13">
        <v>0</v>
      </c>
      <c r="V163" s="13">
        <v>3</v>
      </c>
      <c r="W163" s="13">
        <v>3</v>
      </c>
      <c r="X163" s="13">
        <v>3</v>
      </c>
      <c r="Y163" s="13">
        <v>0</v>
      </c>
      <c r="Z163" s="7">
        <f t="shared" si="57"/>
        <v>12</v>
      </c>
      <c r="AA163" s="13">
        <v>3</v>
      </c>
      <c r="AB163" s="13">
        <v>3</v>
      </c>
      <c r="AC163" s="13">
        <v>3</v>
      </c>
      <c r="AD163" s="13">
        <v>3</v>
      </c>
      <c r="AE163" s="7">
        <f t="shared" si="54"/>
        <v>12</v>
      </c>
      <c r="AF163" s="13">
        <v>5</v>
      </c>
      <c r="AG163" s="7">
        <f t="shared" si="49"/>
        <v>5</v>
      </c>
      <c r="AH163" s="13">
        <v>1</v>
      </c>
      <c r="AI163" s="13">
        <v>0</v>
      </c>
      <c r="AJ163" s="13">
        <v>1</v>
      </c>
      <c r="AK163" s="7">
        <f t="shared" si="50"/>
        <v>2</v>
      </c>
      <c r="AL163" s="8">
        <f t="shared" si="55"/>
        <v>31</v>
      </c>
      <c r="AM163" s="14">
        <v>0</v>
      </c>
      <c r="AN163" s="14">
        <v>0</v>
      </c>
      <c r="AO163" s="14">
        <v>5</v>
      </c>
      <c r="AP163" s="9">
        <f t="shared" si="51"/>
        <v>5</v>
      </c>
      <c r="AQ163" s="14">
        <v>0</v>
      </c>
      <c r="AR163" s="14">
        <v>5</v>
      </c>
      <c r="AS163" s="14">
        <v>0</v>
      </c>
      <c r="AT163" s="9">
        <f t="shared" si="52"/>
        <v>5</v>
      </c>
      <c r="AU163" s="70">
        <f t="shared" si="53"/>
        <v>10</v>
      </c>
      <c r="AV163" s="10">
        <f t="shared" si="56"/>
        <v>65</v>
      </c>
    </row>
    <row r="164" spans="1:48">
      <c r="A164" s="26">
        <v>161</v>
      </c>
      <c r="B164" s="11" t="s">
        <v>42</v>
      </c>
      <c r="C164" s="11" t="s">
        <v>43</v>
      </c>
      <c r="D164" s="11" t="s">
        <v>34</v>
      </c>
      <c r="E164" s="11" t="s">
        <v>35</v>
      </c>
      <c r="F164" s="12">
        <v>8</v>
      </c>
      <c r="G164" s="12">
        <v>6</v>
      </c>
      <c r="H164" s="12">
        <v>7</v>
      </c>
      <c r="I164" s="12">
        <v>3</v>
      </c>
      <c r="J164" s="4">
        <f t="shared" si="45"/>
        <v>24</v>
      </c>
      <c r="K164" s="12">
        <v>3</v>
      </c>
      <c r="L164" s="12">
        <v>0</v>
      </c>
      <c r="M164" s="12">
        <v>2</v>
      </c>
      <c r="N164" s="4">
        <f t="shared" si="46"/>
        <v>5</v>
      </c>
      <c r="O164" s="12">
        <v>5</v>
      </c>
      <c r="P164" s="12">
        <v>12</v>
      </c>
      <c r="Q164" s="12">
        <v>4</v>
      </c>
      <c r="R164" s="4">
        <f t="shared" si="47"/>
        <v>21</v>
      </c>
      <c r="S164" s="5">
        <f t="shared" si="48"/>
        <v>50</v>
      </c>
      <c r="T164" s="13">
        <v>3</v>
      </c>
      <c r="U164" s="13">
        <v>0</v>
      </c>
      <c r="V164" s="13">
        <v>3</v>
      </c>
      <c r="W164" s="13">
        <v>3</v>
      </c>
      <c r="X164" s="13">
        <v>0</v>
      </c>
      <c r="Y164" s="13">
        <v>3</v>
      </c>
      <c r="Z164" s="7">
        <f t="shared" si="57"/>
        <v>12</v>
      </c>
      <c r="AA164" s="13">
        <v>0</v>
      </c>
      <c r="AB164" s="13">
        <v>0</v>
      </c>
      <c r="AC164" s="13">
        <v>3</v>
      </c>
      <c r="AD164" s="13">
        <v>3</v>
      </c>
      <c r="AE164" s="7">
        <f t="shared" si="54"/>
        <v>6</v>
      </c>
      <c r="AF164" s="13">
        <v>1</v>
      </c>
      <c r="AG164" s="7">
        <f t="shared" si="49"/>
        <v>1</v>
      </c>
      <c r="AH164" s="13">
        <v>1</v>
      </c>
      <c r="AI164" s="13">
        <v>0</v>
      </c>
      <c r="AJ164" s="13">
        <v>3</v>
      </c>
      <c r="AK164" s="7">
        <f t="shared" si="50"/>
        <v>4</v>
      </c>
      <c r="AL164" s="8">
        <f t="shared" si="55"/>
        <v>23</v>
      </c>
      <c r="AM164" s="14">
        <v>0</v>
      </c>
      <c r="AN164" s="14">
        <v>0</v>
      </c>
      <c r="AO164" s="14">
        <v>5</v>
      </c>
      <c r="AP164" s="9">
        <f t="shared" si="51"/>
        <v>5</v>
      </c>
      <c r="AQ164" s="14">
        <v>0</v>
      </c>
      <c r="AR164" s="14">
        <v>5</v>
      </c>
      <c r="AS164" s="14">
        <v>0</v>
      </c>
      <c r="AT164" s="9">
        <f t="shared" si="52"/>
        <v>5</v>
      </c>
      <c r="AU164" s="70">
        <f t="shared" si="53"/>
        <v>10</v>
      </c>
      <c r="AV164" s="10">
        <f t="shared" si="56"/>
        <v>83</v>
      </c>
    </row>
    <row r="165" spans="1:48">
      <c r="A165" s="26">
        <v>162</v>
      </c>
      <c r="B165" s="11" t="s">
        <v>42</v>
      </c>
      <c r="C165" s="11" t="s">
        <v>37</v>
      </c>
      <c r="D165" s="11" t="s">
        <v>34</v>
      </c>
      <c r="E165" s="11" t="s">
        <v>35</v>
      </c>
      <c r="F165" s="12">
        <v>8</v>
      </c>
      <c r="G165" s="12">
        <v>7</v>
      </c>
      <c r="H165" s="12">
        <v>4</v>
      </c>
      <c r="I165" s="12">
        <v>3</v>
      </c>
      <c r="J165" s="4">
        <f t="shared" si="45"/>
        <v>22</v>
      </c>
      <c r="K165" s="12">
        <v>7</v>
      </c>
      <c r="L165" s="12">
        <v>3</v>
      </c>
      <c r="M165" s="12">
        <v>4</v>
      </c>
      <c r="N165" s="4">
        <f t="shared" si="46"/>
        <v>14</v>
      </c>
      <c r="O165" s="12">
        <v>13</v>
      </c>
      <c r="P165" s="12">
        <v>31</v>
      </c>
      <c r="Q165" s="12">
        <v>6</v>
      </c>
      <c r="R165" s="4">
        <f t="shared" si="47"/>
        <v>50</v>
      </c>
      <c r="S165" s="5">
        <f t="shared" si="48"/>
        <v>86</v>
      </c>
      <c r="T165" s="13">
        <v>3</v>
      </c>
      <c r="U165" s="13">
        <v>0</v>
      </c>
      <c r="V165" s="13">
        <v>0</v>
      </c>
      <c r="W165" s="13">
        <v>3</v>
      </c>
      <c r="X165" s="13">
        <v>3</v>
      </c>
      <c r="Y165" s="13">
        <v>3</v>
      </c>
      <c r="Z165" s="7">
        <f t="shared" si="57"/>
        <v>12</v>
      </c>
      <c r="AA165" s="13">
        <v>3</v>
      </c>
      <c r="AB165" s="13">
        <v>3</v>
      </c>
      <c r="AC165" s="13">
        <v>3</v>
      </c>
      <c r="AD165" s="13">
        <v>0</v>
      </c>
      <c r="AE165" s="7">
        <f t="shared" si="54"/>
        <v>9</v>
      </c>
      <c r="AF165" s="13">
        <v>1</v>
      </c>
      <c r="AG165" s="7">
        <f t="shared" si="49"/>
        <v>1</v>
      </c>
      <c r="AH165" s="13">
        <v>5</v>
      </c>
      <c r="AI165" s="13">
        <v>3</v>
      </c>
      <c r="AJ165" s="13">
        <v>1</v>
      </c>
      <c r="AK165" s="7">
        <f t="shared" si="50"/>
        <v>9</v>
      </c>
      <c r="AL165" s="8">
        <f t="shared" si="55"/>
        <v>31</v>
      </c>
      <c r="AM165" s="14">
        <v>0</v>
      </c>
      <c r="AN165" s="14">
        <v>0</v>
      </c>
      <c r="AO165" s="14">
        <v>5</v>
      </c>
      <c r="AP165" s="9">
        <f t="shared" si="51"/>
        <v>5</v>
      </c>
      <c r="AQ165" s="14">
        <v>0</v>
      </c>
      <c r="AR165" s="14">
        <v>5</v>
      </c>
      <c r="AS165" s="14">
        <v>0</v>
      </c>
      <c r="AT165" s="9">
        <f t="shared" si="52"/>
        <v>5</v>
      </c>
      <c r="AU165" s="70">
        <f t="shared" si="53"/>
        <v>10</v>
      </c>
      <c r="AV165" s="10">
        <f t="shared" si="56"/>
        <v>127</v>
      </c>
    </row>
    <row r="166" spans="1:48">
      <c r="A166" s="26">
        <v>163</v>
      </c>
      <c r="B166" s="11" t="s">
        <v>42</v>
      </c>
      <c r="C166" s="11" t="s">
        <v>37</v>
      </c>
      <c r="D166" s="11" t="s">
        <v>34</v>
      </c>
      <c r="E166" s="11" t="s">
        <v>38</v>
      </c>
      <c r="F166" s="12">
        <v>10</v>
      </c>
      <c r="G166" s="12">
        <v>9</v>
      </c>
      <c r="H166" s="12">
        <v>8</v>
      </c>
      <c r="I166" s="12">
        <v>3</v>
      </c>
      <c r="J166" s="4">
        <f t="shared" si="45"/>
        <v>30</v>
      </c>
      <c r="K166" s="12">
        <v>6</v>
      </c>
      <c r="L166" s="12">
        <v>0</v>
      </c>
      <c r="M166" s="12">
        <v>4</v>
      </c>
      <c r="N166" s="4">
        <f t="shared" si="46"/>
        <v>10</v>
      </c>
      <c r="O166" s="12">
        <v>6</v>
      </c>
      <c r="P166" s="12">
        <v>12</v>
      </c>
      <c r="Q166" s="12">
        <v>3</v>
      </c>
      <c r="R166" s="4">
        <f t="shared" si="47"/>
        <v>21</v>
      </c>
      <c r="S166" s="5">
        <f t="shared" si="48"/>
        <v>61</v>
      </c>
      <c r="T166" s="13">
        <v>3</v>
      </c>
      <c r="U166" s="13">
        <v>0</v>
      </c>
      <c r="V166" s="13">
        <v>0</v>
      </c>
      <c r="W166" s="13">
        <v>3</v>
      </c>
      <c r="X166" s="13">
        <v>3</v>
      </c>
      <c r="Y166" s="13">
        <v>3</v>
      </c>
      <c r="Z166" s="7">
        <f t="shared" si="57"/>
        <v>12</v>
      </c>
      <c r="AA166" s="13">
        <v>3</v>
      </c>
      <c r="AB166" s="13">
        <v>0</v>
      </c>
      <c r="AC166" s="13">
        <v>3</v>
      </c>
      <c r="AD166" s="13">
        <v>0</v>
      </c>
      <c r="AE166" s="7">
        <f t="shared" si="54"/>
        <v>6</v>
      </c>
      <c r="AF166" s="13">
        <v>5</v>
      </c>
      <c r="AG166" s="7">
        <f t="shared" si="49"/>
        <v>5</v>
      </c>
      <c r="AH166" s="13">
        <v>5</v>
      </c>
      <c r="AI166" s="13">
        <v>1</v>
      </c>
      <c r="AJ166" s="13">
        <v>3</v>
      </c>
      <c r="AK166" s="7">
        <f t="shared" si="50"/>
        <v>9</v>
      </c>
      <c r="AL166" s="8">
        <f t="shared" si="55"/>
        <v>32</v>
      </c>
      <c r="AM166" s="14">
        <v>0</v>
      </c>
      <c r="AN166" s="14">
        <v>0</v>
      </c>
      <c r="AO166" s="14">
        <v>5</v>
      </c>
      <c r="AP166" s="9">
        <f t="shared" si="51"/>
        <v>5</v>
      </c>
      <c r="AQ166" s="14">
        <v>0</v>
      </c>
      <c r="AR166" s="14">
        <v>5</v>
      </c>
      <c r="AS166" s="14">
        <v>0</v>
      </c>
      <c r="AT166" s="9">
        <f t="shared" si="52"/>
        <v>5</v>
      </c>
      <c r="AU166" s="70">
        <f t="shared" si="53"/>
        <v>10</v>
      </c>
      <c r="AV166" s="10">
        <f t="shared" si="56"/>
        <v>103</v>
      </c>
    </row>
    <row r="167" spans="1:48">
      <c r="A167" s="26">
        <v>164</v>
      </c>
      <c r="B167" s="11" t="s">
        <v>42</v>
      </c>
      <c r="C167" s="11" t="s">
        <v>37</v>
      </c>
      <c r="D167" s="11" t="s">
        <v>34</v>
      </c>
      <c r="E167" s="11" t="s">
        <v>38</v>
      </c>
      <c r="F167" s="12">
        <v>10</v>
      </c>
      <c r="G167" s="12">
        <v>8</v>
      </c>
      <c r="H167" s="12">
        <v>7</v>
      </c>
      <c r="I167" s="12">
        <v>3</v>
      </c>
      <c r="J167" s="4">
        <f t="shared" si="45"/>
        <v>28</v>
      </c>
      <c r="K167" s="12">
        <v>6</v>
      </c>
      <c r="L167" s="12">
        <v>0</v>
      </c>
      <c r="M167" s="12">
        <v>4</v>
      </c>
      <c r="N167" s="4">
        <f t="shared" si="46"/>
        <v>10</v>
      </c>
      <c r="O167" s="12">
        <v>3</v>
      </c>
      <c r="P167" s="12">
        <v>4</v>
      </c>
      <c r="Q167" s="12">
        <v>3</v>
      </c>
      <c r="R167" s="4">
        <f t="shared" si="47"/>
        <v>10</v>
      </c>
      <c r="S167" s="5">
        <f t="shared" si="48"/>
        <v>48</v>
      </c>
      <c r="T167" s="13">
        <v>3</v>
      </c>
      <c r="U167" s="13">
        <v>3</v>
      </c>
      <c r="V167" s="13">
        <v>3</v>
      </c>
      <c r="W167" s="13">
        <v>0</v>
      </c>
      <c r="X167" s="13">
        <v>0</v>
      </c>
      <c r="Y167" s="13">
        <v>0</v>
      </c>
      <c r="Z167" s="7">
        <f t="shared" si="57"/>
        <v>9</v>
      </c>
      <c r="AA167" s="13">
        <v>3</v>
      </c>
      <c r="AB167" s="13">
        <v>0</v>
      </c>
      <c r="AC167" s="13">
        <v>3</v>
      </c>
      <c r="AD167" s="13">
        <v>0</v>
      </c>
      <c r="AE167" s="7">
        <f t="shared" si="54"/>
        <v>6</v>
      </c>
      <c r="AF167" s="13">
        <v>1</v>
      </c>
      <c r="AG167" s="7">
        <f t="shared" si="49"/>
        <v>1</v>
      </c>
      <c r="AH167" s="13">
        <v>1</v>
      </c>
      <c r="AI167" s="13">
        <v>5</v>
      </c>
      <c r="AJ167" s="13">
        <v>3</v>
      </c>
      <c r="AK167" s="7">
        <f t="shared" si="50"/>
        <v>9</v>
      </c>
      <c r="AL167" s="8">
        <f t="shared" si="55"/>
        <v>25</v>
      </c>
      <c r="AM167" s="14">
        <v>0</v>
      </c>
      <c r="AN167" s="14">
        <v>0</v>
      </c>
      <c r="AO167" s="14">
        <v>5</v>
      </c>
      <c r="AP167" s="9">
        <f t="shared" si="51"/>
        <v>5</v>
      </c>
      <c r="AQ167" s="14">
        <v>0</v>
      </c>
      <c r="AR167" s="14">
        <v>5</v>
      </c>
      <c r="AS167" s="14">
        <v>0</v>
      </c>
      <c r="AT167" s="9">
        <f t="shared" si="52"/>
        <v>5</v>
      </c>
      <c r="AU167" s="70">
        <f t="shared" si="53"/>
        <v>10</v>
      </c>
      <c r="AV167" s="10">
        <f t="shared" si="56"/>
        <v>83</v>
      </c>
    </row>
    <row r="168" spans="1:48">
      <c r="A168" s="26">
        <v>165</v>
      </c>
      <c r="B168" s="11" t="s">
        <v>42</v>
      </c>
      <c r="C168" s="11" t="s">
        <v>37</v>
      </c>
      <c r="D168" s="11" t="s">
        <v>34</v>
      </c>
      <c r="E168" s="11" t="s">
        <v>35</v>
      </c>
      <c r="F168" s="12">
        <v>5</v>
      </c>
      <c r="G168" s="12">
        <v>4</v>
      </c>
      <c r="H168" s="12">
        <v>4</v>
      </c>
      <c r="I168" s="12">
        <v>3</v>
      </c>
      <c r="J168" s="4">
        <f t="shared" si="45"/>
        <v>16</v>
      </c>
      <c r="K168" s="12">
        <v>3</v>
      </c>
      <c r="L168" s="12">
        <v>2</v>
      </c>
      <c r="M168" s="12">
        <v>2</v>
      </c>
      <c r="N168" s="4">
        <f t="shared" si="46"/>
        <v>7</v>
      </c>
      <c r="O168" s="12">
        <v>4</v>
      </c>
      <c r="P168" s="12">
        <v>0</v>
      </c>
      <c r="Q168" s="12">
        <v>4</v>
      </c>
      <c r="R168" s="4">
        <f t="shared" si="47"/>
        <v>8</v>
      </c>
      <c r="S168" s="5">
        <f t="shared" si="48"/>
        <v>31</v>
      </c>
      <c r="T168" s="13">
        <v>3</v>
      </c>
      <c r="U168" s="13">
        <v>3</v>
      </c>
      <c r="V168" s="13">
        <v>3</v>
      </c>
      <c r="W168" s="13">
        <v>3</v>
      </c>
      <c r="X168" s="13">
        <v>0</v>
      </c>
      <c r="Y168" s="13">
        <v>3</v>
      </c>
      <c r="Z168" s="7">
        <f t="shared" si="57"/>
        <v>15</v>
      </c>
      <c r="AA168" s="13">
        <v>3</v>
      </c>
      <c r="AB168" s="13">
        <v>0</v>
      </c>
      <c r="AC168" s="13">
        <v>0</v>
      </c>
      <c r="AD168" s="13">
        <v>0</v>
      </c>
      <c r="AE168" s="7">
        <f t="shared" si="54"/>
        <v>3</v>
      </c>
      <c r="AF168" s="13">
        <v>1</v>
      </c>
      <c r="AG168" s="7">
        <f t="shared" si="49"/>
        <v>1</v>
      </c>
      <c r="AH168" s="13">
        <v>5</v>
      </c>
      <c r="AI168" s="13">
        <v>1</v>
      </c>
      <c r="AJ168" s="13">
        <v>3</v>
      </c>
      <c r="AK168" s="7">
        <f t="shared" si="50"/>
        <v>9</v>
      </c>
      <c r="AL168" s="8">
        <f t="shared" si="55"/>
        <v>28</v>
      </c>
      <c r="AM168" s="14">
        <v>0</v>
      </c>
      <c r="AN168" s="14">
        <v>0</v>
      </c>
      <c r="AO168" s="14">
        <v>5</v>
      </c>
      <c r="AP168" s="9">
        <f t="shared" si="51"/>
        <v>5</v>
      </c>
      <c r="AQ168" s="14">
        <v>0</v>
      </c>
      <c r="AR168" s="14">
        <v>5</v>
      </c>
      <c r="AS168" s="14">
        <v>5</v>
      </c>
      <c r="AT168" s="9">
        <f t="shared" si="52"/>
        <v>10</v>
      </c>
      <c r="AU168" s="70">
        <f t="shared" si="53"/>
        <v>15</v>
      </c>
      <c r="AV168" s="10">
        <f t="shared" si="56"/>
        <v>74</v>
      </c>
    </row>
    <row r="169" spans="1:48">
      <c r="A169" s="26">
        <v>166</v>
      </c>
      <c r="B169" s="11" t="s">
        <v>42</v>
      </c>
      <c r="C169" s="11" t="s">
        <v>37</v>
      </c>
      <c r="D169" s="11" t="s">
        <v>34</v>
      </c>
      <c r="E169" s="11" t="s">
        <v>35</v>
      </c>
      <c r="F169" s="12">
        <v>4</v>
      </c>
      <c r="G169" s="12">
        <v>0</v>
      </c>
      <c r="H169" s="12">
        <v>3</v>
      </c>
      <c r="I169" s="12">
        <v>0</v>
      </c>
      <c r="J169" s="4">
        <f t="shared" si="45"/>
        <v>7</v>
      </c>
      <c r="K169" s="12">
        <v>3</v>
      </c>
      <c r="L169" s="12">
        <v>0</v>
      </c>
      <c r="M169" s="12">
        <v>3</v>
      </c>
      <c r="N169" s="4">
        <f t="shared" si="46"/>
        <v>6</v>
      </c>
      <c r="O169" s="12">
        <v>2</v>
      </c>
      <c r="P169" s="12">
        <v>4</v>
      </c>
      <c r="Q169" s="12">
        <v>2</v>
      </c>
      <c r="R169" s="4">
        <f t="shared" si="47"/>
        <v>8</v>
      </c>
      <c r="S169" s="5">
        <f t="shared" si="48"/>
        <v>21</v>
      </c>
      <c r="T169" s="13">
        <v>3</v>
      </c>
      <c r="U169" s="13">
        <v>3</v>
      </c>
      <c r="V169" s="13">
        <v>0</v>
      </c>
      <c r="W169" s="13">
        <v>3</v>
      </c>
      <c r="X169" s="13">
        <v>0</v>
      </c>
      <c r="Y169" s="13">
        <v>3</v>
      </c>
      <c r="Z169" s="7">
        <f t="shared" si="57"/>
        <v>12</v>
      </c>
      <c r="AA169" s="13">
        <v>3</v>
      </c>
      <c r="AB169" s="13">
        <v>3</v>
      </c>
      <c r="AC169" s="13">
        <v>3</v>
      </c>
      <c r="AD169" s="13">
        <v>0</v>
      </c>
      <c r="AE169" s="7">
        <f t="shared" si="54"/>
        <v>9</v>
      </c>
      <c r="AF169" s="13">
        <v>5</v>
      </c>
      <c r="AG169" s="7">
        <f t="shared" si="49"/>
        <v>5</v>
      </c>
      <c r="AH169" s="13">
        <v>3</v>
      </c>
      <c r="AI169" s="13">
        <v>3</v>
      </c>
      <c r="AJ169" s="13">
        <v>3</v>
      </c>
      <c r="AK169" s="7">
        <f t="shared" si="50"/>
        <v>9</v>
      </c>
      <c r="AL169" s="8">
        <f t="shared" si="55"/>
        <v>35</v>
      </c>
      <c r="AM169" s="14">
        <v>0</v>
      </c>
      <c r="AN169" s="14">
        <v>0</v>
      </c>
      <c r="AO169" s="14">
        <v>5</v>
      </c>
      <c r="AP169" s="9">
        <f t="shared" si="51"/>
        <v>5</v>
      </c>
      <c r="AQ169" s="14">
        <v>0</v>
      </c>
      <c r="AR169" s="14">
        <v>5</v>
      </c>
      <c r="AS169" s="14">
        <v>0</v>
      </c>
      <c r="AT169" s="9">
        <f t="shared" si="52"/>
        <v>5</v>
      </c>
      <c r="AU169" s="70">
        <f t="shared" si="53"/>
        <v>10</v>
      </c>
      <c r="AV169" s="10">
        <f t="shared" si="56"/>
        <v>66</v>
      </c>
    </row>
    <row r="170" spans="1:48">
      <c r="A170" s="26">
        <v>167</v>
      </c>
      <c r="B170" s="11" t="s">
        <v>42</v>
      </c>
      <c r="C170" s="11" t="s">
        <v>37</v>
      </c>
      <c r="D170" s="11" t="s">
        <v>34</v>
      </c>
      <c r="E170" s="11" t="s">
        <v>35</v>
      </c>
      <c r="F170" s="12">
        <v>6</v>
      </c>
      <c r="G170" s="12">
        <v>16</v>
      </c>
      <c r="H170" s="12">
        <v>6</v>
      </c>
      <c r="I170" s="12">
        <v>15</v>
      </c>
      <c r="J170" s="4">
        <f t="shared" si="45"/>
        <v>43</v>
      </c>
      <c r="K170" s="12">
        <v>6</v>
      </c>
      <c r="L170" s="12">
        <v>0</v>
      </c>
      <c r="M170" s="12">
        <v>3</v>
      </c>
      <c r="N170" s="4">
        <f t="shared" si="46"/>
        <v>9</v>
      </c>
      <c r="O170" s="12">
        <v>8</v>
      </c>
      <c r="P170" s="12">
        <v>5</v>
      </c>
      <c r="Q170" s="12">
        <v>5</v>
      </c>
      <c r="R170" s="4">
        <f t="shared" si="47"/>
        <v>18</v>
      </c>
      <c r="S170" s="5">
        <f t="shared" si="48"/>
        <v>70</v>
      </c>
      <c r="T170" s="13">
        <v>3</v>
      </c>
      <c r="U170" s="13">
        <v>3</v>
      </c>
      <c r="V170" s="13">
        <v>0</v>
      </c>
      <c r="W170" s="13">
        <v>3</v>
      </c>
      <c r="X170" s="13">
        <v>3</v>
      </c>
      <c r="Y170" s="13">
        <v>3</v>
      </c>
      <c r="Z170" s="7">
        <f t="shared" si="57"/>
        <v>15</v>
      </c>
      <c r="AA170" s="13">
        <v>3</v>
      </c>
      <c r="AB170" s="13">
        <v>0</v>
      </c>
      <c r="AC170" s="13">
        <v>3</v>
      </c>
      <c r="AD170" s="13">
        <v>0</v>
      </c>
      <c r="AE170" s="7">
        <f t="shared" si="54"/>
        <v>6</v>
      </c>
      <c r="AF170" s="13">
        <v>5</v>
      </c>
      <c r="AG170" s="7">
        <f t="shared" si="49"/>
        <v>5</v>
      </c>
      <c r="AH170" s="13">
        <v>3</v>
      </c>
      <c r="AI170" s="13">
        <v>5</v>
      </c>
      <c r="AJ170" s="13">
        <v>3</v>
      </c>
      <c r="AK170" s="7">
        <f t="shared" si="50"/>
        <v>11</v>
      </c>
      <c r="AL170" s="8">
        <f t="shared" si="55"/>
        <v>37</v>
      </c>
      <c r="AM170" s="14">
        <v>5</v>
      </c>
      <c r="AN170" s="14">
        <v>0</v>
      </c>
      <c r="AO170" s="14">
        <v>5</v>
      </c>
      <c r="AP170" s="9">
        <f t="shared" si="51"/>
        <v>10</v>
      </c>
      <c r="AQ170" s="14">
        <v>0</v>
      </c>
      <c r="AR170" s="14">
        <v>5</v>
      </c>
      <c r="AS170" s="14">
        <v>5</v>
      </c>
      <c r="AT170" s="9">
        <f t="shared" si="52"/>
        <v>10</v>
      </c>
      <c r="AU170" s="70">
        <f t="shared" si="53"/>
        <v>20</v>
      </c>
      <c r="AV170" s="10">
        <f t="shared" si="56"/>
        <v>127</v>
      </c>
    </row>
    <row r="171" spans="1:48">
      <c r="A171" s="26">
        <v>168</v>
      </c>
      <c r="B171" s="11" t="s">
        <v>42</v>
      </c>
      <c r="C171" s="11" t="s">
        <v>37</v>
      </c>
      <c r="D171" s="11" t="s">
        <v>34</v>
      </c>
      <c r="E171" s="11" t="s">
        <v>35</v>
      </c>
      <c r="F171" s="12">
        <v>9</v>
      </c>
      <c r="G171" s="12">
        <v>6</v>
      </c>
      <c r="H171" s="12">
        <v>7</v>
      </c>
      <c r="I171" s="12">
        <v>4</v>
      </c>
      <c r="J171" s="4">
        <f t="shared" si="45"/>
        <v>26</v>
      </c>
      <c r="K171" s="12">
        <v>10</v>
      </c>
      <c r="L171" s="12">
        <v>9</v>
      </c>
      <c r="M171" s="12">
        <v>6</v>
      </c>
      <c r="N171" s="4">
        <f t="shared" si="46"/>
        <v>25</v>
      </c>
      <c r="O171" s="12">
        <v>9</v>
      </c>
      <c r="P171" s="12">
        <v>18</v>
      </c>
      <c r="Q171" s="12">
        <v>8</v>
      </c>
      <c r="R171" s="4">
        <f t="shared" si="47"/>
        <v>35</v>
      </c>
      <c r="S171" s="5">
        <f t="shared" si="48"/>
        <v>86</v>
      </c>
      <c r="T171" s="13">
        <v>3</v>
      </c>
      <c r="U171" s="13">
        <v>3</v>
      </c>
      <c r="V171" s="13">
        <v>3</v>
      </c>
      <c r="W171" s="13">
        <v>0</v>
      </c>
      <c r="X171" s="13">
        <v>0</v>
      </c>
      <c r="Y171" s="13">
        <v>3</v>
      </c>
      <c r="Z171" s="7">
        <f t="shared" si="57"/>
        <v>12</v>
      </c>
      <c r="AA171" s="13">
        <v>3</v>
      </c>
      <c r="AB171" s="13">
        <v>0</v>
      </c>
      <c r="AC171" s="13">
        <v>3</v>
      </c>
      <c r="AD171" s="13">
        <v>0</v>
      </c>
      <c r="AE171" s="7">
        <f t="shared" si="54"/>
        <v>6</v>
      </c>
      <c r="AF171" s="13">
        <v>5</v>
      </c>
      <c r="AG171" s="7">
        <f t="shared" si="49"/>
        <v>5</v>
      </c>
      <c r="AH171" s="13">
        <v>5</v>
      </c>
      <c r="AI171" s="13">
        <v>5</v>
      </c>
      <c r="AJ171" s="13">
        <v>3</v>
      </c>
      <c r="AK171" s="7">
        <f t="shared" si="50"/>
        <v>13</v>
      </c>
      <c r="AL171" s="8">
        <f t="shared" si="55"/>
        <v>36</v>
      </c>
      <c r="AM171" s="14">
        <v>0</v>
      </c>
      <c r="AN171" s="14">
        <v>0</v>
      </c>
      <c r="AO171" s="14">
        <v>5</v>
      </c>
      <c r="AP171" s="9">
        <f t="shared" si="51"/>
        <v>5</v>
      </c>
      <c r="AQ171" s="14">
        <v>0</v>
      </c>
      <c r="AR171" s="14">
        <v>5</v>
      </c>
      <c r="AS171" s="14">
        <v>0</v>
      </c>
      <c r="AT171" s="9">
        <f t="shared" si="52"/>
        <v>5</v>
      </c>
      <c r="AU171" s="70">
        <f t="shared" si="53"/>
        <v>10</v>
      </c>
      <c r="AV171" s="10">
        <f t="shared" si="56"/>
        <v>132</v>
      </c>
    </row>
    <row r="172" spans="1:48">
      <c r="A172" s="26">
        <v>169</v>
      </c>
      <c r="B172" s="11" t="s">
        <v>42</v>
      </c>
      <c r="C172" s="11" t="s">
        <v>37</v>
      </c>
      <c r="D172" s="11" t="s">
        <v>34</v>
      </c>
      <c r="E172" s="11" t="s">
        <v>35</v>
      </c>
      <c r="F172" s="12">
        <v>7</v>
      </c>
      <c r="G172" s="12">
        <v>8</v>
      </c>
      <c r="H172" s="12">
        <v>6</v>
      </c>
      <c r="I172" s="12">
        <v>2</v>
      </c>
      <c r="J172" s="4">
        <f t="shared" si="45"/>
        <v>23</v>
      </c>
      <c r="K172" s="12">
        <v>3</v>
      </c>
      <c r="L172" s="12">
        <v>0</v>
      </c>
      <c r="M172" s="12">
        <v>3</v>
      </c>
      <c r="N172" s="4">
        <f t="shared" si="46"/>
        <v>6</v>
      </c>
      <c r="O172" s="12">
        <v>3</v>
      </c>
      <c r="P172" s="12">
        <v>1</v>
      </c>
      <c r="Q172" s="12">
        <v>2</v>
      </c>
      <c r="R172" s="4">
        <f t="shared" si="47"/>
        <v>6</v>
      </c>
      <c r="S172" s="5">
        <f t="shared" si="48"/>
        <v>35</v>
      </c>
      <c r="T172" s="13">
        <v>3</v>
      </c>
      <c r="U172" s="13">
        <v>3</v>
      </c>
      <c r="V172" s="13">
        <v>0</v>
      </c>
      <c r="W172" s="13">
        <v>3</v>
      </c>
      <c r="X172" s="13">
        <v>3</v>
      </c>
      <c r="Y172" s="13">
        <v>0</v>
      </c>
      <c r="Z172" s="7">
        <f>SUM(T173:Y173)</f>
        <v>9</v>
      </c>
      <c r="AA172" s="13">
        <v>3</v>
      </c>
      <c r="AB172" s="13">
        <v>0</v>
      </c>
      <c r="AC172" s="13">
        <v>3</v>
      </c>
      <c r="AD172" s="13">
        <v>3</v>
      </c>
      <c r="AE172" s="7">
        <f t="shared" si="54"/>
        <v>9</v>
      </c>
      <c r="AF172" s="13">
        <v>1</v>
      </c>
      <c r="AG172" s="7">
        <f t="shared" si="49"/>
        <v>1</v>
      </c>
      <c r="AH172" s="13">
        <v>5</v>
      </c>
      <c r="AI172" s="13">
        <v>0</v>
      </c>
      <c r="AJ172" s="13">
        <v>3</v>
      </c>
      <c r="AK172" s="7">
        <f t="shared" si="50"/>
        <v>8</v>
      </c>
      <c r="AL172" s="8">
        <f t="shared" si="55"/>
        <v>27</v>
      </c>
      <c r="AM172" s="14">
        <v>0</v>
      </c>
      <c r="AN172" s="14">
        <v>0</v>
      </c>
      <c r="AO172" s="14">
        <v>5</v>
      </c>
      <c r="AP172" s="9">
        <f t="shared" si="51"/>
        <v>5</v>
      </c>
      <c r="AQ172" s="14">
        <v>0</v>
      </c>
      <c r="AR172" s="14">
        <v>0</v>
      </c>
      <c r="AS172" s="14">
        <v>0</v>
      </c>
      <c r="AT172" s="9">
        <f t="shared" si="52"/>
        <v>0</v>
      </c>
      <c r="AU172" s="70">
        <f t="shared" si="53"/>
        <v>5</v>
      </c>
      <c r="AV172" s="10">
        <f t="shared" si="56"/>
        <v>67</v>
      </c>
    </row>
    <row r="173" spans="1:48">
      <c r="A173" s="26">
        <v>170</v>
      </c>
      <c r="B173" s="11" t="s">
        <v>42</v>
      </c>
      <c r="C173" s="11" t="s">
        <v>37</v>
      </c>
      <c r="D173" s="11" t="s">
        <v>34</v>
      </c>
      <c r="E173" s="11" t="s">
        <v>38</v>
      </c>
      <c r="F173" s="12">
        <v>8</v>
      </c>
      <c r="G173" s="12">
        <v>1</v>
      </c>
      <c r="H173" s="12">
        <v>5</v>
      </c>
      <c r="I173" s="12">
        <v>0</v>
      </c>
      <c r="J173" s="4">
        <f t="shared" si="45"/>
        <v>14</v>
      </c>
      <c r="K173" s="12">
        <v>3</v>
      </c>
      <c r="L173" s="12">
        <v>0</v>
      </c>
      <c r="M173" s="12">
        <v>3</v>
      </c>
      <c r="N173" s="4">
        <f t="shared" si="46"/>
        <v>6</v>
      </c>
      <c r="O173" s="12">
        <v>4</v>
      </c>
      <c r="P173" s="12">
        <v>4</v>
      </c>
      <c r="Q173" s="12">
        <v>4</v>
      </c>
      <c r="R173" s="4">
        <f t="shared" si="47"/>
        <v>12</v>
      </c>
      <c r="S173" s="5">
        <f t="shared" si="48"/>
        <v>32</v>
      </c>
      <c r="T173" s="13">
        <v>3</v>
      </c>
      <c r="U173" s="13">
        <v>3</v>
      </c>
      <c r="V173" s="13">
        <v>0</v>
      </c>
      <c r="W173" s="13">
        <v>0</v>
      </c>
      <c r="X173" s="13">
        <v>3</v>
      </c>
      <c r="Y173" s="13">
        <v>0</v>
      </c>
      <c r="Z173" s="7">
        <f t="shared" si="57"/>
        <v>9</v>
      </c>
      <c r="AA173" s="13">
        <v>3</v>
      </c>
      <c r="AB173" s="13">
        <v>0</v>
      </c>
      <c r="AC173" s="13">
        <v>0</v>
      </c>
      <c r="AD173" s="13">
        <v>3</v>
      </c>
      <c r="AE173" s="7">
        <f t="shared" si="54"/>
        <v>6</v>
      </c>
      <c r="AF173" s="13">
        <v>0</v>
      </c>
      <c r="AG173" s="7">
        <f t="shared" si="49"/>
        <v>0</v>
      </c>
      <c r="AH173" s="13">
        <v>1</v>
      </c>
      <c r="AI173" s="13">
        <v>5</v>
      </c>
      <c r="AJ173" s="13">
        <v>3</v>
      </c>
      <c r="AK173" s="7">
        <f t="shared" si="50"/>
        <v>9</v>
      </c>
      <c r="AL173" s="8">
        <f t="shared" si="55"/>
        <v>24</v>
      </c>
      <c r="AM173" s="14">
        <v>0</v>
      </c>
      <c r="AN173" s="14">
        <v>0</v>
      </c>
      <c r="AO173" s="14">
        <v>5</v>
      </c>
      <c r="AP173" s="9">
        <f t="shared" si="51"/>
        <v>5</v>
      </c>
      <c r="AQ173" s="14">
        <v>0</v>
      </c>
      <c r="AR173" s="14">
        <v>5</v>
      </c>
      <c r="AS173" s="14">
        <v>0</v>
      </c>
      <c r="AT173" s="9">
        <f t="shared" si="52"/>
        <v>5</v>
      </c>
      <c r="AU173" s="70">
        <f t="shared" si="53"/>
        <v>10</v>
      </c>
      <c r="AV173" s="10">
        <f t="shared" si="56"/>
        <v>66</v>
      </c>
    </row>
    <row r="174" spans="1:48">
      <c r="A174" s="26">
        <v>171</v>
      </c>
      <c r="B174" s="11" t="s">
        <v>42</v>
      </c>
      <c r="C174" s="11" t="s">
        <v>37</v>
      </c>
      <c r="D174" s="11" t="s">
        <v>34</v>
      </c>
      <c r="E174" s="11" t="s">
        <v>35</v>
      </c>
      <c r="F174" s="12">
        <v>11</v>
      </c>
      <c r="G174" s="12">
        <v>4</v>
      </c>
      <c r="H174" s="12">
        <v>9</v>
      </c>
      <c r="I174" s="12">
        <v>0</v>
      </c>
      <c r="J174" s="4">
        <f t="shared" si="45"/>
        <v>24</v>
      </c>
      <c r="K174" s="12">
        <v>3</v>
      </c>
      <c r="L174" s="12">
        <v>0</v>
      </c>
      <c r="M174" s="12">
        <v>3</v>
      </c>
      <c r="N174" s="4">
        <f t="shared" si="46"/>
        <v>6</v>
      </c>
      <c r="O174" s="12">
        <v>5</v>
      </c>
      <c r="P174" s="12">
        <v>9</v>
      </c>
      <c r="Q174" s="12">
        <v>5</v>
      </c>
      <c r="R174" s="4">
        <f t="shared" si="47"/>
        <v>19</v>
      </c>
      <c r="S174" s="5">
        <f t="shared" si="48"/>
        <v>49</v>
      </c>
      <c r="T174" s="13">
        <v>3</v>
      </c>
      <c r="U174" s="13">
        <v>0</v>
      </c>
      <c r="V174" s="13">
        <v>0</v>
      </c>
      <c r="W174" s="13">
        <v>0</v>
      </c>
      <c r="X174" s="13">
        <v>0</v>
      </c>
      <c r="Y174" s="13">
        <v>3</v>
      </c>
      <c r="Z174" s="7">
        <f t="shared" si="57"/>
        <v>6</v>
      </c>
      <c r="AA174" s="13">
        <v>3</v>
      </c>
      <c r="AB174" s="13">
        <v>0</v>
      </c>
      <c r="AC174" s="13">
        <v>3</v>
      </c>
      <c r="AD174" s="13">
        <v>0</v>
      </c>
      <c r="AE174" s="7">
        <f t="shared" si="54"/>
        <v>6</v>
      </c>
      <c r="AF174" s="13">
        <v>5</v>
      </c>
      <c r="AG174" s="7">
        <f t="shared" si="49"/>
        <v>5</v>
      </c>
      <c r="AH174" s="13">
        <v>1</v>
      </c>
      <c r="AI174" s="13">
        <v>0</v>
      </c>
      <c r="AJ174" s="13">
        <v>1</v>
      </c>
      <c r="AK174" s="7">
        <f t="shared" si="50"/>
        <v>2</v>
      </c>
      <c r="AL174" s="8">
        <f t="shared" si="55"/>
        <v>19</v>
      </c>
      <c r="AM174" s="14">
        <v>0</v>
      </c>
      <c r="AN174" s="14">
        <v>0</v>
      </c>
      <c r="AO174" s="14">
        <v>5</v>
      </c>
      <c r="AP174" s="9">
        <f t="shared" si="51"/>
        <v>5</v>
      </c>
      <c r="AQ174" s="14">
        <v>0</v>
      </c>
      <c r="AR174" s="14">
        <v>5</v>
      </c>
      <c r="AS174" s="14">
        <v>0</v>
      </c>
      <c r="AT174" s="9">
        <f t="shared" si="52"/>
        <v>5</v>
      </c>
      <c r="AU174" s="70">
        <f t="shared" si="53"/>
        <v>10</v>
      </c>
      <c r="AV174" s="10">
        <f t="shared" si="56"/>
        <v>78</v>
      </c>
    </row>
    <row r="175" spans="1:48">
      <c r="A175" s="26">
        <v>172</v>
      </c>
      <c r="B175" s="11" t="s">
        <v>42</v>
      </c>
      <c r="C175" s="11" t="s">
        <v>37</v>
      </c>
      <c r="D175" s="11" t="s">
        <v>34</v>
      </c>
      <c r="E175" s="11" t="s">
        <v>35</v>
      </c>
      <c r="F175" s="12">
        <v>3</v>
      </c>
      <c r="G175" s="12">
        <v>0</v>
      </c>
      <c r="H175" s="12">
        <v>3</v>
      </c>
      <c r="I175" s="12">
        <v>0</v>
      </c>
      <c r="J175" s="4">
        <f t="shared" si="45"/>
        <v>6</v>
      </c>
      <c r="K175" s="12">
        <v>6</v>
      </c>
      <c r="L175" s="12">
        <v>3</v>
      </c>
      <c r="M175" s="12">
        <v>4</v>
      </c>
      <c r="N175" s="4">
        <f t="shared" si="46"/>
        <v>13</v>
      </c>
      <c r="O175" s="12">
        <v>2</v>
      </c>
      <c r="P175" s="12">
        <v>3</v>
      </c>
      <c r="Q175" s="12">
        <v>2</v>
      </c>
      <c r="R175" s="4">
        <f t="shared" si="47"/>
        <v>7</v>
      </c>
      <c r="S175" s="5">
        <f t="shared" si="48"/>
        <v>26</v>
      </c>
      <c r="T175" s="13">
        <v>3</v>
      </c>
      <c r="U175" s="13">
        <v>0</v>
      </c>
      <c r="V175" s="13">
        <v>0</v>
      </c>
      <c r="W175" s="13">
        <v>3</v>
      </c>
      <c r="X175" s="13">
        <v>0</v>
      </c>
      <c r="Y175" s="13">
        <v>3</v>
      </c>
      <c r="Z175" s="7">
        <f t="shared" si="57"/>
        <v>9</v>
      </c>
      <c r="AA175" s="13">
        <v>0</v>
      </c>
      <c r="AB175" s="13">
        <v>0</v>
      </c>
      <c r="AC175" s="13">
        <v>3</v>
      </c>
      <c r="AD175" s="13">
        <v>3</v>
      </c>
      <c r="AE175" s="7">
        <f t="shared" si="54"/>
        <v>6</v>
      </c>
      <c r="AF175" s="13">
        <v>1</v>
      </c>
      <c r="AG175" s="7">
        <f t="shared" si="49"/>
        <v>1</v>
      </c>
      <c r="AH175" s="13">
        <v>1</v>
      </c>
      <c r="AI175" s="13">
        <v>5</v>
      </c>
      <c r="AJ175" s="13">
        <v>3</v>
      </c>
      <c r="AK175" s="7">
        <f t="shared" si="50"/>
        <v>9</v>
      </c>
      <c r="AL175" s="8">
        <f t="shared" si="55"/>
        <v>25</v>
      </c>
      <c r="AM175" s="14">
        <v>0</v>
      </c>
      <c r="AN175" s="14">
        <v>0</v>
      </c>
      <c r="AO175" s="14">
        <v>5</v>
      </c>
      <c r="AP175" s="9">
        <f t="shared" si="51"/>
        <v>5</v>
      </c>
      <c r="AQ175" s="14">
        <v>0</v>
      </c>
      <c r="AR175" s="14">
        <v>5</v>
      </c>
      <c r="AS175" s="14">
        <v>5</v>
      </c>
      <c r="AT175" s="9">
        <f t="shared" si="52"/>
        <v>10</v>
      </c>
      <c r="AU175" s="70">
        <f t="shared" si="53"/>
        <v>15</v>
      </c>
      <c r="AV175" s="10">
        <f t="shared" si="56"/>
        <v>66</v>
      </c>
    </row>
    <row r="176" spans="1:48">
      <c r="A176" s="26">
        <v>173</v>
      </c>
      <c r="B176" s="11" t="s">
        <v>42</v>
      </c>
      <c r="C176" s="11" t="s">
        <v>37</v>
      </c>
      <c r="D176" s="11" t="s">
        <v>34</v>
      </c>
      <c r="E176" s="11" t="s">
        <v>38</v>
      </c>
      <c r="F176" s="12">
        <v>6</v>
      </c>
      <c r="G176" s="12">
        <v>1</v>
      </c>
      <c r="H176" s="12">
        <v>5</v>
      </c>
      <c r="I176" s="12">
        <v>0</v>
      </c>
      <c r="J176" s="4">
        <f t="shared" si="45"/>
        <v>12</v>
      </c>
      <c r="K176" s="12">
        <v>4</v>
      </c>
      <c r="L176" s="12">
        <v>0</v>
      </c>
      <c r="M176" s="12">
        <v>4</v>
      </c>
      <c r="N176" s="4">
        <f t="shared" si="46"/>
        <v>8</v>
      </c>
      <c r="O176" s="12">
        <v>5</v>
      </c>
      <c r="P176" s="12">
        <v>1</v>
      </c>
      <c r="Q176" s="12">
        <v>5</v>
      </c>
      <c r="R176" s="4">
        <f t="shared" si="47"/>
        <v>11</v>
      </c>
      <c r="S176" s="5">
        <f t="shared" si="48"/>
        <v>31</v>
      </c>
      <c r="T176" s="13">
        <v>3</v>
      </c>
      <c r="U176" s="13">
        <v>3</v>
      </c>
      <c r="V176" s="13">
        <v>0</v>
      </c>
      <c r="W176" s="13">
        <v>0</v>
      </c>
      <c r="X176" s="13">
        <v>0</v>
      </c>
      <c r="Y176" s="13">
        <v>0</v>
      </c>
      <c r="Z176" s="7">
        <f t="shared" si="57"/>
        <v>6</v>
      </c>
      <c r="AA176" s="13">
        <v>3</v>
      </c>
      <c r="AB176" s="13">
        <v>0</v>
      </c>
      <c r="AC176" s="13">
        <v>0</v>
      </c>
      <c r="AD176" s="13">
        <v>0</v>
      </c>
      <c r="AE176" s="7">
        <f t="shared" si="54"/>
        <v>3</v>
      </c>
      <c r="AF176" s="13">
        <v>5</v>
      </c>
      <c r="AG176" s="7">
        <f t="shared" si="49"/>
        <v>5</v>
      </c>
      <c r="AH176" s="13">
        <v>1</v>
      </c>
      <c r="AI176" s="13">
        <v>0</v>
      </c>
      <c r="AJ176" s="13">
        <v>3</v>
      </c>
      <c r="AK176" s="7">
        <f t="shared" si="50"/>
        <v>4</v>
      </c>
      <c r="AL176" s="8">
        <f t="shared" si="55"/>
        <v>18</v>
      </c>
      <c r="AM176" s="14">
        <v>0</v>
      </c>
      <c r="AN176" s="14">
        <v>0</v>
      </c>
      <c r="AO176" s="14">
        <v>5</v>
      </c>
      <c r="AP176" s="9">
        <f t="shared" si="51"/>
        <v>5</v>
      </c>
      <c r="AQ176" s="14">
        <v>0</v>
      </c>
      <c r="AR176" s="14">
        <v>5</v>
      </c>
      <c r="AS176" s="14">
        <v>0</v>
      </c>
      <c r="AT176" s="9">
        <f t="shared" si="52"/>
        <v>5</v>
      </c>
      <c r="AU176" s="70">
        <f t="shared" si="53"/>
        <v>10</v>
      </c>
      <c r="AV176" s="10">
        <f t="shared" si="56"/>
        <v>59</v>
      </c>
    </row>
    <row r="177" spans="1:48">
      <c r="A177" s="26">
        <v>174</v>
      </c>
      <c r="B177" s="11" t="s">
        <v>42</v>
      </c>
      <c r="C177" s="11" t="s">
        <v>37</v>
      </c>
      <c r="D177" s="11" t="s">
        <v>34</v>
      </c>
      <c r="E177" s="11" t="s">
        <v>38</v>
      </c>
      <c r="F177" s="12">
        <v>10</v>
      </c>
      <c r="G177" s="12">
        <v>4</v>
      </c>
      <c r="H177" s="12">
        <v>7</v>
      </c>
      <c r="I177" s="12">
        <v>0</v>
      </c>
      <c r="J177" s="4">
        <f t="shared" si="45"/>
        <v>21</v>
      </c>
      <c r="K177" s="12">
        <v>3</v>
      </c>
      <c r="L177" s="12">
        <v>2</v>
      </c>
      <c r="M177" s="12">
        <v>2</v>
      </c>
      <c r="N177" s="4">
        <f t="shared" si="46"/>
        <v>7</v>
      </c>
      <c r="O177" s="12">
        <v>8</v>
      </c>
      <c r="P177" s="12">
        <v>18</v>
      </c>
      <c r="Q177" s="12">
        <v>6</v>
      </c>
      <c r="R177" s="4">
        <f t="shared" si="47"/>
        <v>32</v>
      </c>
      <c r="S177" s="5">
        <f t="shared" si="48"/>
        <v>60</v>
      </c>
      <c r="T177" s="13">
        <v>3</v>
      </c>
      <c r="U177" s="13">
        <v>0</v>
      </c>
      <c r="V177" s="13">
        <v>0</v>
      </c>
      <c r="W177" s="13">
        <v>0</v>
      </c>
      <c r="X177" s="13">
        <v>0</v>
      </c>
      <c r="Y177" s="13">
        <v>0</v>
      </c>
      <c r="Z177" s="7">
        <f t="shared" si="57"/>
        <v>3</v>
      </c>
      <c r="AA177" s="13">
        <v>0</v>
      </c>
      <c r="AB177" s="13">
        <v>3</v>
      </c>
      <c r="AC177" s="13">
        <v>3</v>
      </c>
      <c r="AD177" s="13">
        <v>3</v>
      </c>
      <c r="AE177" s="7">
        <f t="shared" si="54"/>
        <v>9</v>
      </c>
      <c r="AF177" s="13">
        <v>1</v>
      </c>
      <c r="AG177" s="7">
        <f t="shared" si="49"/>
        <v>1</v>
      </c>
      <c r="AH177" s="13">
        <v>1</v>
      </c>
      <c r="AI177" s="13">
        <v>5</v>
      </c>
      <c r="AJ177" s="13">
        <v>3</v>
      </c>
      <c r="AK177" s="7">
        <f t="shared" si="50"/>
        <v>9</v>
      </c>
      <c r="AL177" s="8">
        <f t="shared" si="55"/>
        <v>22</v>
      </c>
      <c r="AM177" s="14">
        <v>0</v>
      </c>
      <c r="AN177" s="14">
        <v>0</v>
      </c>
      <c r="AO177" s="14">
        <v>5</v>
      </c>
      <c r="AP177" s="9">
        <f t="shared" si="51"/>
        <v>5</v>
      </c>
      <c r="AQ177" s="14">
        <v>0</v>
      </c>
      <c r="AR177" s="14">
        <v>5</v>
      </c>
      <c r="AS177" s="14">
        <v>0</v>
      </c>
      <c r="AT177" s="9">
        <f t="shared" si="52"/>
        <v>5</v>
      </c>
      <c r="AU177" s="70">
        <f t="shared" si="53"/>
        <v>10</v>
      </c>
      <c r="AV177" s="10">
        <f t="shared" si="56"/>
        <v>92</v>
      </c>
    </row>
    <row r="178" spans="1:48">
      <c r="A178" s="26">
        <v>175</v>
      </c>
      <c r="B178" s="11" t="s">
        <v>42</v>
      </c>
      <c r="C178" s="11" t="s">
        <v>37</v>
      </c>
      <c r="D178" s="11" t="s">
        <v>34</v>
      </c>
      <c r="E178" s="11" t="s">
        <v>38</v>
      </c>
      <c r="F178" s="12">
        <v>4</v>
      </c>
      <c r="G178" s="12">
        <v>6</v>
      </c>
      <c r="H178" s="12">
        <v>4</v>
      </c>
      <c r="I178" s="12">
        <v>5</v>
      </c>
      <c r="J178" s="4">
        <f t="shared" si="45"/>
        <v>19</v>
      </c>
      <c r="K178" s="12">
        <v>4</v>
      </c>
      <c r="L178" s="12">
        <v>1</v>
      </c>
      <c r="M178" s="12">
        <v>4</v>
      </c>
      <c r="N178" s="4">
        <f t="shared" si="46"/>
        <v>9</v>
      </c>
      <c r="O178" s="12">
        <v>4</v>
      </c>
      <c r="P178" s="12">
        <v>5</v>
      </c>
      <c r="Q178" s="12">
        <v>3</v>
      </c>
      <c r="R178" s="4">
        <f t="shared" si="47"/>
        <v>12</v>
      </c>
      <c r="S178" s="5">
        <f t="shared" si="48"/>
        <v>40</v>
      </c>
      <c r="T178" s="13">
        <v>3</v>
      </c>
      <c r="U178" s="13">
        <v>3</v>
      </c>
      <c r="V178" s="13">
        <v>0</v>
      </c>
      <c r="W178" s="13">
        <v>0</v>
      </c>
      <c r="X178" s="13">
        <v>0</v>
      </c>
      <c r="Y178" s="13">
        <v>3</v>
      </c>
      <c r="Z178" s="7">
        <f t="shared" si="57"/>
        <v>9</v>
      </c>
      <c r="AA178" s="13">
        <v>3</v>
      </c>
      <c r="AB178" s="13">
        <v>0</v>
      </c>
      <c r="AC178" s="13">
        <v>3</v>
      </c>
      <c r="AD178" s="13">
        <v>0</v>
      </c>
      <c r="AE178" s="7">
        <f t="shared" si="54"/>
        <v>6</v>
      </c>
      <c r="AF178" s="13">
        <v>1</v>
      </c>
      <c r="AG178" s="7">
        <f t="shared" si="49"/>
        <v>1</v>
      </c>
      <c r="AH178" s="13">
        <v>1</v>
      </c>
      <c r="AI178" s="13">
        <v>0</v>
      </c>
      <c r="AJ178" s="13">
        <v>3</v>
      </c>
      <c r="AK178" s="7">
        <f t="shared" si="50"/>
        <v>4</v>
      </c>
      <c r="AL178" s="8">
        <f t="shared" si="55"/>
        <v>20</v>
      </c>
      <c r="AM178" s="14">
        <v>0</v>
      </c>
      <c r="AN178" s="14">
        <v>0</v>
      </c>
      <c r="AO178" s="14">
        <v>5</v>
      </c>
      <c r="AP178" s="9">
        <f t="shared" si="51"/>
        <v>5</v>
      </c>
      <c r="AQ178" s="14">
        <v>0</v>
      </c>
      <c r="AR178" s="14">
        <v>5</v>
      </c>
      <c r="AS178" s="14">
        <v>0</v>
      </c>
      <c r="AT178" s="9">
        <f t="shared" si="52"/>
        <v>5</v>
      </c>
      <c r="AU178" s="70">
        <f t="shared" si="53"/>
        <v>10</v>
      </c>
      <c r="AV178" s="10">
        <f t="shared" si="56"/>
        <v>70</v>
      </c>
    </row>
    <row r="179" spans="1:48">
      <c r="A179" s="26">
        <v>176</v>
      </c>
      <c r="B179" s="11" t="s">
        <v>42</v>
      </c>
      <c r="C179" s="11" t="s">
        <v>37</v>
      </c>
      <c r="D179" s="11" t="s">
        <v>34</v>
      </c>
      <c r="E179" s="11" t="s">
        <v>38</v>
      </c>
      <c r="F179" s="12">
        <v>10</v>
      </c>
      <c r="G179" s="12">
        <v>3</v>
      </c>
      <c r="H179" s="12">
        <v>6</v>
      </c>
      <c r="I179" s="12">
        <v>2</v>
      </c>
      <c r="J179" s="4">
        <f t="shared" si="45"/>
        <v>21</v>
      </c>
      <c r="K179" s="12">
        <v>2</v>
      </c>
      <c r="L179" s="12">
        <v>0</v>
      </c>
      <c r="M179" s="12">
        <v>2</v>
      </c>
      <c r="N179" s="4">
        <f t="shared" si="46"/>
        <v>4</v>
      </c>
      <c r="O179" s="12">
        <v>4</v>
      </c>
      <c r="P179" s="12">
        <v>5</v>
      </c>
      <c r="Q179" s="12">
        <v>3</v>
      </c>
      <c r="R179" s="4">
        <f t="shared" si="47"/>
        <v>12</v>
      </c>
      <c r="S179" s="5">
        <f t="shared" si="48"/>
        <v>37</v>
      </c>
      <c r="T179" s="13">
        <v>3</v>
      </c>
      <c r="U179" s="13">
        <v>0</v>
      </c>
      <c r="V179" s="13">
        <v>0</v>
      </c>
      <c r="W179" s="13">
        <v>0</v>
      </c>
      <c r="X179" s="13">
        <v>0</v>
      </c>
      <c r="Y179" s="13">
        <v>3</v>
      </c>
      <c r="Z179" s="7">
        <f t="shared" si="57"/>
        <v>6</v>
      </c>
      <c r="AA179" s="13">
        <v>0</v>
      </c>
      <c r="AB179" s="13">
        <v>0</v>
      </c>
      <c r="AC179" s="13">
        <v>3</v>
      </c>
      <c r="AD179" s="13">
        <v>3</v>
      </c>
      <c r="AE179" s="7">
        <f t="shared" si="54"/>
        <v>6</v>
      </c>
      <c r="AF179" s="13">
        <v>5</v>
      </c>
      <c r="AG179" s="7">
        <f t="shared" si="49"/>
        <v>5</v>
      </c>
      <c r="AH179" s="13">
        <v>1</v>
      </c>
      <c r="AI179" s="13">
        <v>5</v>
      </c>
      <c r="AJ179" s="13">
        <v>3</v>
      </c>
      <c r="AK179" s="7">
        <f t="shared" si="50"/>
        <v>9</v>
      </c>
      <c r="AL179" s="8">
        <f t="shared" si="55"/>
        <v>26</v>
      </c>
      <c r="AM179" s="14">
        <v>0</v>
      </c>
      <c r="AN179" s="14">
        <v>0</v>
      </c>
      <c r="AO179" s="14">
        <v>5</v>
      </c>
      <c r="AP179" s="9">
        <f t="shared" si="51"/>
        <v>5</v>
      </c>
      <c r="AQ179" s="14">
        <v>0</v>
      </c>
      <c r="AR179" s="14">
        <v>5</v>
      </c>
      <c r="AS179" s="14">
        <v>5</v>
      </c>
      <c r="AT179" s="9">
        <f t="shared" si="52"/>
        <v>10</v>
      </c>
      <c r="AU179" s="70">
        <f t="shared" si="53"/>
        <v>15</v>
      </c>
      <c r="AV179" s="10">
        <f t="shared" si="56"/>
        <v>78</v>
      </c>
    </row>
    <row r="180" spans="1:48">
      <c r="A180" s="26">
        <v>177</v>
      </c>
      <c r="B180" s="11" t="s">
        <v>42</v>
      </c>
      <c r="C180" s="11" t="s">
        <v>37</v>
      </c>
      <c r="D180" s="11" t="s">
        <v>34</v>
      </c>
      <c r="E180" s="11" t="s">
        <v>38</v>
      </c>
      <c r="F180" s="12">
        <v>7</v>
      </c>
      <c r="G180" s="12">
        <v>12</v>
      </c>
      <c r="H180" s="12">
        <v>6</v>
      </c>
      <c r="I180" s="12">
        <v>8</v>
      </c>
      <c r="J180" s="4">
        <f t="shared" si="45"/>
        <v>33</v>
      </c>
      <c r="K180" s="12">
        <v>2</v>
      </c>
      <c r="L180" s="12">
        <v>0</v>
      </c>
      <c r="M180" s="12">
        <v>1</v>
      </c>
      <c r="N180" s="4">
        <f t="shared" si="46"/>
        <v>3</v>
      </c>
      <c r="O180" s="12">
        <v>4</v>
      </c>
      <c r="P180" s="12">
        <v>12</v>
      </c>
      <c r="Q180" s="12">
        <v>4</v>
      </c>
      <c r="R180" s="4">
        <f t="shared" si="47"/>
        <v>20</v>
      </c>
      <c r="S180" s="5">
        <f t="shared" si="48"/>
        <v>56</v>
      </c>
      <c r="T180" s="13">
        <v>3</v>
      </c>
      <c r="U180" s="13">
        <v>0</v>
      </c>
      <c r="V180" s="13">
        <v>3</v>
      </c>
      <c r="W180" s="13">
        <v>3</v>
      </c>
      <c r="X180" s="13">
        <v>0</v>
      </c>
      <c r="Y180" s="13">
        <v>0</v>
      </c>
      <c r="Z180" s="7">
        <f t="shared" si="57"/>
        <v>9</v>
      </c>
      <c r="AA180" s="13">
        <v>0</v>
      </c>
      <c r="AB180" s="13">
        <v>0</v>
      </c>
      <c r="AC180" s="13">
        <v>3</v>
      </c>
      <c r="AD180" s="13">
        <v>0</v>
      </c>
      <c r="AE180" s="7">
        <f t="shared" si="54"/>
        <v>3</v>
      </c>
      <c r="AF180" s="13">
        <v>10</v>
      </c>
      <c r="AG180" s="7">
        <f t="shared" si="49"/>
        <v>10</v>
      </c>
      <c r="AH180" s="13">
        <v>1</v>
      </c>
      <c r="AI180" s="13">
        <v>1</v>
      </c>
      <c r="AJ180" s="13">
        <v>3</v>
      </c>
      <c r="AK180" s="7">
        <f t="shared" si="50"/>
        <v>5</v>
      </c>
      <c r="AL180" s="8">
        <f t="shared" si="55"/>
        <v>27</v>
      </c>
      <c r="AM180" s="14">
        <v>0</v>
      </c>
      <c r="AN180" s="14">
        <v>0</v>
      </c>
      <c r="AO180" s="14">
        <v>5</v>
      </c>
      <c r="AP180" s="9">
        <f t="shared" si="51"/>
        <v>5</v>
      </c>
      <c r="AQ180" s="14">
        <v>0</v>
      </c>
      <c r="AR180" s="14">
        <v>5</v>
      </c>
      <c r="AS180" s="14">
        <v>0</v>
      </c>
      <c r="AT180" s="9">
        <f t="shared" si="52"/>
        <v>5</v>
      </c>
      <c r="AU180" s="70">
        <f t="shared" si="53"/>
        <v>10</v>
      </c>
      <c r="AV180" s="10">
        <f t="shared" si="56"/>
        <v>93</v>
      </c>
    </row>
    <row r="181" spans="1:48">
      <c r="A181" s="26">
        <v>178</v>
      </c>
      <c r="B181" s="11" t="s">
        <v>42</v>
      </c>
      <c r="C181" s="11" t="s">
        <v>37</v>
      </c>
      <c r="D181" s="11" t="s">
        <v>34</v>
      </c>
      <c r="E181" s="11" t="s">
        <v>35</v>
      </c>
      <c r="F181" s="12">
        <v>7</v>
      </c>
      <c r="G181" s="12">
        <v>0</v>
      </c>
      <c r="H181" s="12">
        <v>5</v>
      </c>
      <c r="I181" s="12">
        <v>0</v>
      </c>
      <c r="J181" s="4">
        <f t="shared" si="45"/>
        <v>12</v>
      </c>
      <c r="K181" s="12">
        <v>3</v>
      </c>
      <c r="L181" s="12">
        <v>0</v>
      </c>
      <c r="M181" s="12">
        <v>2</v>
      </c>
      <c r="N181" s="4">
        <f t="shared" si="46"/>
        <v>5</v>
      </c>
      <c r="O181" s="12">
        <v>2</v>
      </c>
      <c r="P181" s="12">
        <v>6</v>
      </c>
      <c r="Q181" s="12">
        <v>2</v>
      </c>
      <c r="R181" s="4">
        <f t="shared" si="47"/>
        <v>10</v>
      </c>
      <c r="S181" s="5">
        <f t="shared" si="48"/>
        <v>27</v>
      </c>
      <c r="T181" s="13">
        <v>3</v>
      </c>
      <c r="U181" s="13">
        <v>3</v>
      </c>
      <c r="V181" s="13">
        <v>0</v>
      </c>
      <c r="W181" s="13">
        <v>3</v>
      </c>
      <c r="X181" s="13">
        <v>3</v>
      </c>
      <c r="Y181" s="13">
        <v>3</v>
      </c>
      <c r="Z181" s="7">
        <f t="shared" si="57"/>
        <v>15</v>
      </c>
      <c r="AA181" s="13">
        <v>3</v>
      </c>
      <c r="AB181" s="13">
        <v>0</v>
      </c>
      <c r="AC181" s="13">
        <v>3</v>
      </c>
      <c r="AD181" s="13">
        <v>3</v>
      </c>
      <c r="AE181" s="7">
        <f t="shared" si="54"/>
        <v>9</v>
      </c>
      <c r="AF181" s="13">
        <v>5</v>
      </c>
      <c r="AG181" s="7">
        <f t="shared" si="49"/>
        <v>5</v>
      </c>
      <c r="AH181" s="13">
        <v>1</v>
      </c>
      <c r="AI181" s="13">
        <v>0</v>
      </c>
      <c r="AJ181" s="13">
        <v>3</v>
      </c>
      <c r="AK181" s="7">
        <f t="shared" si="50"/>
        <v>4</v>
      </c>
      <c r="AL181" s="8">
        <f t="shared" si="55"/>
        <v>33</v>
      </c>
      <c r="AM181" s="14">
        <v>0</v>
      </c>
      <c r="AN181" s="14">
        <v>0</v>
      </c>
      <c r="AO181" s="14">
        <v>5</v>
      </c>
      <c r="AP181" s="9">
        <f t="shared" si="51"/>
        <v>5</v>
      </c>
      <c r="AQ181" s="14">
        <v>0</v>
      </c>
      <c r="AR181" s="14">
        <v>5</v>
      </c>
      <c r="AS181" s="14">
        <v>0</v>
      </c>
      <c r="AT181" s="9">
        <f t="shared" si="52"/>
        <v>5</v>
      </c>
      <c r="AU181" s="70">
        <f t="shared" si="53"/>
        <v>10</v>
      </c>
      <c r="AV181" s="10">
        <f t="shared" si="56"/>
        <v>70</v>
      </c>
    </row>
    <row r="182" spans="1:48">
      <c r="A182" s="26">
        <v>179</v>
      </c>
      <c r="B182" s="11" t="s">
        <v>42</v>
      </c>
      <c r="C182" s="11" t="s">
        <v>37</v>
      </c>
      <c r="D182" s="11" t="s">
        <v>34</v>
      </c>
      <c r="E182" s="11" t="s">
        <v>35</v>
      </c>
      <c r="F182" s="12">
        <v>16</v>
      </c>
      <c r="G182" s="12">
        <v>10</v>
      </c>
      <c r="H182" s="12">
        <v>8</v>
      </c>
      <c r="I182" s="12">
        <v>0</v>
      </c>
      <c r="J182" s="4">
        <f t="shared" ref="J182:J242" si="58">SUM(F182:I182)</f>
        <v>34</v>
      </c>
      <c r="K182" s="12">
        <v>12</v>
      </c>
      <c r="L182" s="12">
        <v>7</v>
      </c>
      <c r="M182" s="12">
        <v>5</v>
      </c>
      <c r="N182" s="4">
        <f t="shared" ref="N182:N242" si="59">SUM(K182:M182)</f>
        <v>24</v>
      </c>
      <c r="O182" s="12">
        <v>29</v>
      </c>
      <c r="P182" s="12">
        <v>67</v>
      </c>
      <c r="Q182" s="12">
        <v>12</v>
      </c>
      <c r="R182" s="4">
        <f t="shared" ref="R182:R242" si="60">SUM(O182:Q182)</f>
        <v>108</v>
      </c>
      <c r="S182" s="5">
        <f t="shared" ref="S182:S242" si="61">SUM(J182,N182,R182)</f>
        <v>166</v>
      </c>
      <c r="T182" s="13">
        <v>3</v>
      </c>
      <c r="U182" s="13">
        <v>3</v>
      </c>
      <c r="V182" s="13">
        <v>0</v>
      </c>
      <c r="W182" s="13">
        <v>0</v>
      </c>
      <c r="X182" s="13">
        <v>3</v>
      </c>
      <c r="Y182" s="13">
        <v>3</v>
      </c>
      <c r="Z182" s="7">
        <f>SUM(T183:Y183)</f>
        <v>9</v>
      </c>
      <c r="AA182" s="13">
        <v>0</v>
      </c>
      <c r="AB182" s="13">
        <v>0</v>
      </c>
      <c r="AC182" s="13">
        <v>3</v>
      </c>
      <c r="AD182" s="13">
        <v>0</v>
      </c>
      <c r="AE182" s="7">
        <f t="shared" si="54"/>
        <v>3</v>
      </c>
      <c r="AF182" s="13">
        <v>5</v>
      </c>
      <c r="AG182" s="7">
        <f t="shared" ref="AG182:AG242" si="62">SUM(AF182:AF182)</f>
        <v>5</v>
      </c>
      <c r="AH182" s="13">
        <v>1</v>
      </c>
      <c r="AI182" s="13">
        <v>0</v>
      </c>
      <c r="AJ182" s="13">
        <v>3</v>
      </c>
      <c r="AK182" s="7">
        <f t="shared" ref="AK182:AK242" si="63">SUM(AH182:AJ182)</f>
        <v>4</v>
      </c>
      <c r="AL182" s="8">
        <f t="shared" si="55"/>
        <v>21</v>
      </c>
      <c r="AM182" s="14">
        <v>5</v>
      </c>
      <c r="AN182" s="14">
        <v>0</v>
      </c>
      <c r="AO182" s="14">
        <v>5</v>
      </c>
      <c r="AP182" s="9">
        <f t="shared" ref="AP182:AP242" si="64">SUM(AM182:AO182)</f>
        <v>10</v>
      </c>
      <c r="AQ182" s="14">
        <v>0</v>
      </c>
      <c r="AR182" s="14">
        <v>5</v>
      </c>
      <c r="AS182" s="14">
        <v>5</v>
      </c>
      <c r="AT182" s="9">
        <f t="shared" ref="AT182:AT242" si="65">SUM(AQ182:AS182)</f>
        <v>10</v>
      </c>
      <c r="AU182" s="70">
        <f t="shared" ref="AU182:AU242" si="66">SUM(AP182,AT182)</f>
        <v>20</v>
      </c>
      <c r="AV182" s="10">
        <f t="shared" si="56"/>
        <v>207</v>
      </c>
    </row>
    <row r="183" spans="1:48">
      <c r="A183" s="26">
        <v>180</v>
      </c>
      <c r="B183" s="11" t="s">
        <v>42</v>
      </c>
      <c r="C183" s="11" t="s">
        <v>37</v>
      </c>
      <c r="D183" s="11" t="s">
        <v>34</v>
      </c>
      <c r="E183" s="11" t="s">
        <v>35</v>
      </c>
      <c r="F183" s="12">
        <v>6</v>
      </c>
      <c r="G183" s="12">
        <v>1</v>
      </c>
      <c r="H183" s="12">
        <v>6</v>
      </c>
      <c r="I183" s="12">
        <v>0</v>
      </c>
      <c r="J183" s="4">
        <f t="shared" si="58"/>
        <v>13</v>
      </c>
      <c r="K183" s="12">
        <v>6</v>
      </c>
      <c r="L183" s="12">
        <v>3</v>
      </c>
      <c r="M183" s="12">
        <v>5</v>
      </c>
      <c r="N183" s="4">
        <f t="shared" si="59"/>
        <v>14</v>
      </c>
      <c r="O183" s="12">
        <v>7</v>
      </c>
      <c r="P183" s="12">
        <v>6</v>
      </c>
      <c r="Q183" s="12">
        <v>6</v>
      </c>
      <c r="R183" s="4">
        <f t="shared" si="60"/>
        <v>19</v>
      </c>
      <c r="S183" s="5">
        <f t="shared" si="61"/>
        <v>46</v>
      </c>
      <c r="T183" s="13">
        <v>3</v>
      </c>
      <c r="U183" s="13">
        <v>3</v>
      </c>
      <c r="V183" s="13">
        <v>0</v>
      </c>
      <c r="W183" s="13">
        <v>0</v>
      </c>
      <c r="X183" s="13">
        <v>3</v>
      </c>
      <c r="Y183" s="13">
        <v>0</v>
      </c>
      <c r="Z183" s="7">
        <f t="shared" si="57"/>
        <v>9</v>
      </c>
      <c r="AA183" s="13">
        <v>3</v>
      </c>
      <c r="AB183" s="13">
        <v>0</v>
      </c>
      <c r="AC183" s="13">
        <v>0</v>
      </c>
      <c r="AD183" s="13">
        <v>0</v>
      </c>
      <c r="AE183" s="7">
        <f t="shared" si="54"/>
        <v>3</v>
      </c>
      <c r="AF183" s="13">
        <v>1</v>
      </c>
      <c r="AG183" s="7">
        <f t="shared" si="62"/>
        <v>1</v>
      </c>
      <c r="AH183" s="13">
        <v>1</v>
      </c>
      <c r="AI183" s="13">
        <v>0</v>
      </c>
      <c r="AJ183" s="13">
        <v>3</v>
      </c>
      <c r="AK183" s="7">
        <f t="shared" si="63"/>
        <v>4</v>
      </c>
      <c r="AL183" s="8">
        <f t="shared" si="55"/>
        <v>17</v>
      </c>
      <c r="AM183" s="14">
        <v>0</v>
      </c>
      <c r="AN183" s="14">
        <v>0</v>
      </c>
      <c r="AO183" s="14">
        <v>5</v>
      </c>
      <c r="AP183" s="9">
        <f t="shared" si="64"/>
        <v>5</v>
      </c>
      <c r="AQ183" s="14">
        <v>0</v>
      </c>
      <c r="AR183" s="14">
        <v>5</v>
      </c>
      <c r="AS183" s="14">
        <v>0</v>
      </c>
      <c r="AT183" s="9">
        <f t="shared" si="65"/>
        <v>5</v>
      </c>
      <c r="AU183" s="70">
        <f t="shared" si="66"/>
        <v>10</v>
      </c>
      <c r="AV183" s="10">
        <f t="shared" si="56"/>
        <v>73</v>
      </c>
    </row>
    <row r="184" spans="1:48">
      <c r="A184" s="26">
        <v>181</v>
      </c>
      <c r="B184" s="11" t="s">
        <v>42</v>
      </c>
      <c r="C184" s="11" t="s">
        <v>37</v>
      </c>
      <c r="D184" s="11" t="s">
        <v>34</v>
      </c>
      <c r="E184" s="11" t="s">
        <v>35</v>
      </c>
      <c r="F184" s="12">
        <v>9</v>
      </c>
      <c r="G184" s="12">
        <v>3</v>
      </c>
      <c r="H184" s="12">
        <v>6</v>
      </c>
      <c r="I184" s="12">
        <v>2</v>
      </c>
      <c r="J184" s="4">
        <f t="shared" si="58"/>
        <v>20</v>
      </c>
      <c r="K184" s="12">
        <v>5</v>
      </c>
      <c r="L184" s="12">
        <v>3</v>
      </c>
      <c r="M184" s="12">
        <v>4</v>
      </c>
      <c r="N184" s="4">
        <f t="shared" si="59"/>
        <v>12</v>
      </c>
      <c r="O184" s="12">
        <v>8</v>
      </c>
      <c r="P184" s="12">
        <v>13</v>
      </c>
      <c r="Q184" s="12">
        <v>5</v>
      </c>
      <c r="R184" s="4">
        <f t="shared" si="60"/>
        <v>26</v>
      </c>
      <c r="S184" s="5">
        <f t="shared" si="61"/>
        <v>58</v>
      </c>
      <c r="T184" s="13">
        <v>3</v>
      </c>
      <c r="U184" s="13">
        <v>3</v>
      </c>
      <c r="V184" s="13">
        <v>0</v>
      </c>
      <c r="W184" s="13">
        <v>0</v>
      </c>
      <c r="X184" s="13">
        <v>0</v>
      </c>
      <c r="Y184" s="13">
        <v>3</v>
      </c>
      <c r="Z184" s="7">
        <f t="shared" si="57"/>
        <v>9</v>
      </c>
      <c r="AA184" s="13">
        <v>3</v>
      </c>
      <c r="AB184" s="13">
        <v>0</v>
      </c>
      <c r="AC184" s="13">
        <v>3</v>
      </c>
      <c r="AD184" s="13">
        <v>3</v>
      </c>
      <c r="AE184" s="7">
        <f t="shared" si="54"/>
        <v>9</v>
      </c>
      <c r="AF184" s="13">
        <v>1</v>
      </c>
      <c r="AG184" s="7">
        <f t="shared" si="62"/>
        <v>1</v>
      </c>
      <c r="AH184" s="13">
        <v>1</v>
      </c>
      <c r="AI184" s="13">
        <v>0</v>
      </c>
      <c r="AJ184" s="13">
        <v>0</v>
      </c>
      <c r="AK184" s="7">
        <f t="shared" si="63"/>
        <v>1</v>
      </c>
      <c r="AL184" s="8">
        <f t="shared" si="55"/>
        <v>20</v>
      </c>
      <c r="AM184" s="14">
        <v>0</v>
      </c>
      <c r="AN184" s="14">
        <v>0</v>
      </c>
      <c r="AO184" s="14">
        <v>5</v>
      </c>
      <c r="AP184" s="9">
        <f t="shared" si="64"/>
        <v>5</v>
      </c>
      <c r="AQ184" s="14">
        <v>0</v>
      </c>
      <c r="AR184" s="14">
        <v>0</v>
      </c>
      <c r="AS184" s="14">
        <v>0</v>
      </c>
      <c r="AT184" s="9">
        <f t="shared" si="65"/>
        <v>0</v>
      </c>
      <c r="AU184" s="70">
        <f t="shared" si="66"/>
        <v>5</v>
      </c>
      <c r="AV184" s="10">
        <f t="shared" si="56"/>
        <v>83</v>
      </c>
    </row>
    <row r="185" spans="1:48">
      <c r="A185" s="26">
        <v>182</v>
      </c>
      <c r="B185" s="11" t="s">
        <v>42</v>
      </c>
      <c r="C185" s="11" t="s">
        <v>37</v>
      </c>
      <c r="D185" s="11" t="s">
        <v>34</v>
      </c>
      <c r="E185" s="11" t="s">
        <v>38</v>
      </c>
      <c r="F185" s="12">
        <v>5</v>
      </c>
      <c r="G185" s="12">
        <v>2</v>
      </c>
      <c r="H185" s="12">
        <v>5</v>
      </c>
      <c r="I185" s="12">
        <v>0</v>
      </c>
      <c r="J185" s="4">
        <f t="shared" si="58"/>
        <v>12</v>
      </c>
      <c r="K185" s="12">
        <v>4</v>
      </c>
      <c r="L185" s="12">
        <v>0</v>
      </c>
      <c r="M185" s="12">
        <v>2</v>
      </c>
      <c r="N185" s="4">
        <f t="shared" si="59"/>
        <v>6</v>
      </c>
      <c r="O185" s="12">
        <v>12</v>
      </c>
      <c r="P185" s="12">
        <v>23</v>
      </c>
      <c r="Q185" s="12">
        <v>5</v>
      </c>
      <c r="R185" s="4">
        <f t="shared" si="60"/>
        <v>40</v>
      </c>
      <c r="S185" s="5">
        <f t="shared" si="61"/>
        <v>58</v>
      </c>
      <c r="T185" s="13">
        <v>3</v>
      </c>
      <c r="U185" s="13">
        <v>3</v>
      </c>
      <c r="V185" s="13">
        <v>0</v>
      </c>
      <c r="W185" s="13">
        <v>3</v>
      </c>
      <c r="X185" s="13">
        <v>3</v>
      </c>
      <c r="Y185" s="13">
        <v>3</v>
      </c>
      <c r="Z185" s="7">
        <f t="shared" si="57"/>
        <v>15</v>
      </c>
      <c r="AA185" s="13">
        <v>3</v>
      </c>
      <c r="AB185" s="13">
        <v>0</v>
      </c>
      <c r="AC185" s="13">
        <v>3</v>
      </c>
      <c r="AD185" s="13">
        <v>3</v>
      </c>
      <c r="AE185" s="7">
        <f t="shared" si="54"/>
        <v>9</v>
      </c>
      <c r="AF185" s="13">
        <v>10</v>
      </c>
      <c r="AG185" s="7">
        <f t="shared" si="62"/>
        <v>10</v>
      </c>
      <c r="AH185" s="13">
        <v>5</v>
      </c>
      <c r="AI185" s="13">
        <v>5</v>
      </c>
      <c r="AJ185" s="13">
        <v>3</v>
      </c>
      <c r="AK185" s="7">
        <f t="shared" si="63"/>
        <v>13</v>
      </c>
      <c r="AL185" s="8">
        <f t="shared" si="55"/>
        <v>47</v>
      </c>
      <c r="AM185" s="14">
        <v>0</v>
      </c>
      <c r="AN185" s="14">
        <v>0</v>
      </c>
      <c r="AO185" s="14">
        <v>5</v>
      </c>
      <c r="AP185" s="9">
        <f t="shared" si="64"/>
        <v>5</v>
      </c>
      <c r="AQ185" s="14">
        <v>0</v>
      </c>
      <c r="AR185" s="14">
        <v>5</v>
      </c>
      <c r="AS185" s="14">
        <v>0</v>
      </c>
      <c r="AT185" s="9">
        <f t="shared" si="65"/>
        <v>5</v>
      </c>
      <c r="AU185" s="70">
        <f t="shared" si="66"/>
        <v>10</v>
      </c>
      <c r="AV185" s="10">
        <f t="shared" si="56"/>
        <v>115</v>
      </c>
    </row>
    <row r="186" spans="1:48">
      <c r="A186" s="26">
        <v>183</v>
      </c>
      <c r="B186" s="11" t="s">
        <v>42</v>
      </c>
      <c r="C186" s="11" t="s">
        <v>37</v>
      </c>
      <c r="D186" s="11" t="s">
        <v>34</v>
      </c>
      <c r="E186" s="11" t="s">
        <v>35</v>
      </c>
      <c r="F186" s="12">
        <v>8</v>
      </c>
      <c r="G186" s="12">
        <v>1</v>
      </c>
      <c r="H186" s="12">
        <v>7</v>
      </c>
      <c r="I186" s="12">
        <v>0</v>
      </c>
      <c r="J186" s="4">
        <f t="shared" si="58"/>
        <v>16</v>
      </c>
      <c r="K186" s="12">
        <v>4</v>
      </c>
      <c r="L186" s="12">
        <v>3</v>
      </c>
      <c r="M186" s="12">
        <v>3</v>
      </c>
      <c r="N186" s="4">
        <f t="shared" si="59"/>
        <v>10</v>
      </c>
      <c r="O186" s="12">
        <v>8</v>
      </c>
      <c r="P186" s="12">
        <v>14</v>
      </c>
      <c r="Q186" s="12">
        <v>7</v>
      </c>
      <c r="R186" s="4">
        <f t="shared" si="60"/>
        <v>29</v>
      </c>
      <c r="S186" s="5">
        <f t="shared" si="61"/>
        <v>55</v>
      </c>
      <c r="T186" s="13">
        <v>3</v>
      </c>
      <c r="U186" s="13">
        <v>0</v>
      </c>
      <c r="V186" s="13">
        <v>3</v>
      </c>
      <c r="W186" s="13">
        <v>0</v>
      </c>
      <c r="X186" s="13">
        <v>0</v>
      </c>
      <c r="Y186" s="13">
        <v>3</v>
      </c>
      <c r="Z186" s="7">
        <f t="shared" si="57"/>
        <v>9</v>
      </c>
      <c r="AA186" s="13">
        <v>0</v>
      </c>
      <c r="AB186" s="13">
        <v>0</v>
      </c>
      <c r="AC186" s="13">
        <v>3</v>
      </c>
      <c r="AD186" s="13">
        <v>3</v>
      </c>
      <c r="AE186" s="7">
        <f t="shared" si="54"/>
        <v>6</v>
      </c>
      <c r="AF186" s="13">
        <v>5</v>
      </c>
      <c r="AG186" s="7">
        <f t="shared" si="62"/>
        <v>5</v>
      </c>
      <c r="AH186" s="13">
        <v>5</v>
      </c>
      <c r="AI186" s="13">
        <v>5</v>
      </c>
      <c r="AJ186" s="13">
        <v>3</v>
      </c>
      <c r="AK186" s="7">
        <f t="shared" si="63"/>
        <v>13</v>
      </c>
      <c r="AL186" s="8">
        <f t="shared" si="55"/>
        <v>33</v>
      </c>
      <c r="AM186" s="14">
        <v>0</v>
      </c>
      <c r="AN186" s="14">
        <v>0</v>
      </c>
      <c r="AO186" s="14">
        <v>5</v>
      </c>
      <c r="AP186" s="9">
        <f t="shared" si="64"/>
        <v>5</v>
      </c>
      <c r="AQ186" s="14">
        <v>0</v>
      </c>
      <c r="AR186" s="14">
        <v>5</v>
      </c>
      <c r="AS186" s="14">
        <v>0</v>
      </c>
      <c r="AT186" s="9">
        <f t="shared" si="65"/>
        <v>5</v>
      </c>
      <c r="AU186" s="70">
        <f t="shared" si="66"/>
        <v>10</v>
      </c>
      <c r="AV186" s="10">
        <f t="shared" si="56"/>
        <v>98</v>
      </c>
    </row>
    <row r="187" spans="1:48">
      <c r="A187" s="26">
        <v>184</v>
      </c>
      <c r="B187" s="11" t="s">
        <v>42</v>
      </c>
      <c r="C187" s="11" t="s">
        <v>37</v>
      </c>
      <c r="D187" s="11" t="s">
        <v>34</v>
      </c>
      <c r="E187" s="11" t="s">
        <v>35</v>
      </c>
      <c r="F187" s="12">
        <v>8</v>
      </c>
      <c r="G187" s="12">
        <v>0</v>
      </c>
      <c r="H187" s="12">
        <v>8</v>
      </c>
      <c r="I187" s="12">
        <v>0</v>
      </c>
      <c r="J187" s="4">
        <f t="shared" si="58"/>
        <v>16</v>
      </c>
      <c r="K187" s="12">
        <v>4</v>
      </c>
      <c r="L187" s="12">
        <v>0</v>
      </c>
      <c r="M187" s="12">
        <v>2</v>
      </c>
      <c r="N187" s="4">
        <f t="shared" si="59"/>
        <v>6</v>
      </c>
      <c r="O187" s="12">
        <v>7</v>
      </c>
      <c r="P187" s="12">
        <v>8</v>
      </c>
      <c r="Q187" s="12">
        <v>5</v>
      </c>
      <c r="R187" s="4">
        <f t="shared" si="60"/>
        <v>20</v>
      </c>
      <c r="S187" s="5">
        <f t="shared" si="61"/>
        <v>42</v>
      </c>
      <c r="T187" s="13">
        <v>3</v>
      </c>
      <c r="U187" s="13">
        <v>0</v>
      </c>
      <c r="V187" s="13">
        <v>0</v>
      </c>
      <c r="W187" s="13">
        <v>0</v>
      </c>
      <c r="X187" s="13">
        <v>3</v>
      </c>
      <c r="Y187" s="13">
        <v>3</v>
      </c>
      <c r="Z187" s="7">
        <f t="shared" si="57"/>
        <v>9</v>
      </c>
      <c r="AA187" s="13">
        <v>0</v>
      </c>
      <c r="AB187" s="13">
        <v>0</v>
      </c>
      <c r="AC187" s="13">
        <v>0</v>
      </c>
      <c r="AD187" s="13">
        <v>3</v>
      </c>
      <c r="AE187" s="7">
        <f t="shared" si="54"/>
        <v>3</v>
      </c>
      <c r="AF187" s="13">
        <v>5</v>
      </c>
      <c r="AG187" s="7">
        <f t="shared" si="62"/>
        <v>5</v>
      </c>
      <c r="AH187" s="13">
        <v>1</v>
      </c>
      <c r="AI187" s="13">
        <v>0</v>
      </c>
      <c r="AJ187" s="13">
        <v>3</v>
      </c>
      <c r="AK187" s="7">
        <f t="shared" si="63"/>
        <v>4</v>
      </c>
      <c r="AL187" s="8">
        <f t="shared" si="55"/>
        <v>21</v>
      </c>
      <c r="AM187" s="14">
        <v>0</v>
      </c>
      <c r="AN187" s="14">
        <v>0</v>
      </c>
      <c r="AO187" s="14">
        <v>5</v>
      </c>
      <c r="AP187" s="9">
        <f t="shared" si="64"/>
        <v>5</v>
      </c>
      <c r="AQ187" s="14">
        <v>0</v>
      </c>
      <c r="AR187" s="14">
        <v>5</v>
      </c>
      <c r="AS187" s="14">
        <v>0</v>
      </c>
      <c r="AT187" s="9">
        <f t="shared" si="65"/>
        <v>5</v>
      </c>
      <c r="AU187" s="70">
        <f t="shared" si="66"/>
        <v>10</v>
      </c>
      <c r="AV187" s="10">
        <f t="shared" si="56"/>
        <v>73</v>
      </c>
    </row>
    <row r="188" spans="1:48">
      <c r="A188" s="26">
        <v>185</v>
      </c>
      <c r="B188" s="11" t="s">
        <v>42</v>
      </c>
      <c r="C188" s="11" t="s">
        <v>37</v>
      </c>
      <c r="D188" s="11" t="s">
        <v>34</v>
      </c>
      <c r="E188" s="11" t="s">
        <v>44</v>
      </c>
      <c r="F188" s="12">
        <v>8</v>
      </c>
      <c r="G188" s="12">
        <v>10</v>
      </c>
      <c r="H188" s="12">
        <v>5</v>
      </c>
      <c r="I188" s="12">
        <v>7</v>
      </c>
      <c r="J188" s="4">
        <f t="shared" si="58"/>
        <v>30</v>
      </c>
      <c r="K188" s="12">
        <v>4</v>
      </c>
      <c r="L188" s="12">
        <v>0</v>
      </c>
      <c r="M188" s="12">
        <v>3</v>
      </c>
      <c r="N188" s="4">
        <f t="shared" si="59"/>
        <v>7</v>
      </c>
      <c r="O188" s="12">
        <v>9</v>
      </c>
      <c r="P188" s="12">
        <v>18</v>
      </c>
      <c r="Q188" s="12">
        <v>7</v>
      </c>
      <c r="R188" s="4">
        <f t="shared" si="60"/>
        <v>34</v>
      </c>
      <c r="S188" s="5">
        <f t="shared" si="61"/>
        <v>71</v>
      </c>
      <c r="T188" s="13">
        <v>3</v>
      </c>
      <c r="U188" s="13">
        <v>0</v>
      </c>
      <c r="V188" s="13">
        <v>3</v>
      </c>
      <c r="W188" s="13">
        <v>3</v>
      </c>
      <c r="X188" s="13">
        <v>0</v>
      </c>
      <c r="Y188" s="13">
        <v>0</v>
      </c>
      <c r="Z188" s="7">
        <f t="shared" si="57"/>
        <v>9</v>
      </c>
      <c r="AA188" s="13">
        <v>3</v>
      </c>
      <c r="AB188" s="13">
        <v>0</v>
      </c>
      <c r="AC188" s="13">
        <v>3</v>
      </c>
      <c r="AD188" s="13">
        <v>3</v>
      </c>
      <c r="AE188" s="7">
        <f t="shared" si="54"/>
        <v>9</v>
      </c>
      <c r="AF188" s="13">
        <v>5</v>
      </c>
      <c r="AG188" s="7">
        <f t="shared" si="62"/>
        <v>5</v>
      </c>
      <c r="AH188" s="13">
        <v>5</v>
      </c>
      <c r="AI188" s="13">
        <v>5</v>
      </c>
      <c r="AJ188" s="13">
        <v>5</v>
      </c>
      <c r="AK188" s="7">
        <f t="shared" si="63"/>
        <v>15</v>
      </c>
      <c r="AL188" s="8">
        <f t="shared" si="55"/>
        <v>38</v>
      </c>
      <c r="AM188" s="14">
        <v>5</v>
      </c>
      <c r="AN188" s="14">
        <v>0</v>
      </c>
      <c r="AO188" s="14">
        <v>5</v>
      </c>
      <c r="AP188" s="9">
        <f t="shared" si="64"/>
        <v>10</v>
      </c>
      <c r="AQ188" s="14">
        <v>0</v>
      </c>
      <c r="AR188" s="14">
        <v>5</v>
      </c>
      <c r="AS188" s="14">
        <v>5</v>
      </c>
      <c r="AT188" s="9">
        <f t="shared" si="65"/>
        <v>10</v>
      </c>
      <c r="AU188" s="70">
        <f t="shared" si="66"/>
        <v>20</v>
      </c>
      <c r="AV188" s="10">
        <f t="shared" si="56"/>
        <v>129</v>
      </c>
    </row>
    <row r="189" spans="1:48">
      <c r="A189" s="26">
        <v>186</v>
      </c>
      <c r="B189" s="11" t="s">
        <v>42</v>
      </c>
      <c r="C189" s="11" t="s">
        <v>37</v>
      </c>
      <c r="D189" s="11" t="s">
        <v>34</v>
      </c>
      <c r="E189" s="11" t="s">
        <v>38</v>
      </c>
      <c r="F189" s="12">
        <v>6</v>
      </c>
      <c r="G189" s="12">
        <v>2</v>
      </c>
      <c r="H189" s="12">
        <v>6</v>
      </c>
      <c r="I189" s="12">
        <v>0</v>
      </c>
      <c r="J189" s="4">
        <f t="shared" si="58"/>
        <v>14</v>
      </c>
      <c r="K189" s="12">
        <v>3</v>
      </c>
      <c r="L189" s="12">
        <v>0</v>
      </c>
      <c r="M189" s="12">
        <v>3</v>
      </c>
      <c r="N189" s="4">
        <f t="shared" si="59"/>
        <v>6</v>
      </c>
      <c r="O189" s="12">
        <v>4</v>
      </c>
      <c r="P189" s="12">
        <v>6</v>
      </c>
      <c r="Q189" s="12">
        <v>4</v>
      </c>
      <c r="R189" s="4">
        <f t="shared" si="60"/>
        <v>14</v>
      </c>
      <c r="S189" s="5">
        <f t="shared" si="61"/>
        <v>34</v>
      </c>
      <c r="T189" s="13">
        <v>3</v>
      </c>
      <c r="U189" s="13">
        <v>0</v>
      </c>
      <c r="V189" s="13">
        <v>0</v>
      </c>
      <c r="W189" s="13">
        <v>0</v>
      </c>
      <c r="X189" s="13">
        <v>0</v>
      </c>
      <c r="Y189" s="13">
        <v>3</v>
      </c>
      <c r="Z189" s="7">
        <f t="shared" si="57"/>
        <v>6</v>
      </c>
      <c r="AA189" s="13">
        <v>0</v>
      </c>
      <c r="AB189" s="13">
        <v>0</v>
      </c>
      <c r="AC189" s="13">
        <v>3</v>
      </c>
      <c r="AD189" s="13">
        <v>3</v>
      </c>
      <c r="AE189" s="7">
        <f t="shared" si="54"/>
        <v>6</v>
      </c>
      <c r="AF189" s="13">
        <v>1</v>
      </c>
      <c r="AG189" s="7">
        <f t="shared" si="62"/>
        <v>1</v>
      </c>
      <c r="AH189" s="13">
        <v>1</v>
      </c>
      <c r="AI189" s="13">
        <v>0</v>
      </c>
      <c r="AJ189" s="13">
        <v>5</v>
      </c>
      <c r="AK189" s="7">
        <f t="shared" si="63"/>
        <v>6</v>
      </c>
      <c r="AL189" s="8">
        <f t="shared" si="55"/>
        <v>19</v>
      </c>
      <c r="AM189" s="14">
        <v>0</v>
      </c>
      <c r="AN189" s="14">
        <v>0</v>
      </c>
      <c r="AO189" s="14">
        <v>5</v>
      </c>
      <c r="AP189" s="9">
        <f t="shared" si="64"/>
        <v>5</v>
      </c>
      <c r="AQ189" s="14">
        <v>0</v>
      </c>
      <c r="AR189" s="14">
        <v>5</v>
      </c>
      <c r="AS189" s="14">
        <v>5</v>
      </c>
      <c r="AT189" s="9">
        <f t="shared" si="65"/>
        <v>10</v>
      </c>
      <c r="AU189" s="70">
        <f t="shared" si="66"/>
        <v>15</v>
      </c>
      <c r="AV189" s="10">
        <f t="shared" si="56"/>
        <v>68</v>
      </c>
    </row>
    <row r="190" spans="1:48">
      <c r="A190" s="26">
        <v>187</v>
      </c>
      <c r="B190" s="11" t="s">
        <v>42</v>
      </c>
      <c r="C190" s="11" t="s">
        <v>37</v>
      </c>
      <c r="D190" s="11" t="s">
        <v>34</v>
      </c>
      <c r="E190" s="11" t="s">
        <v>38</v>
      </c>
      <c r="F190" s="12">
        <v>6</v>
      </c>
      <c r="G190" s="12">
        <v>4</v>
      </c>
      <c r="H190" s="12">
        <v>4</v>
      </c>
      <c r="I190" s="12">
        <v>0</v>
      </c>
      <c r="J190" s="4">
        <f t="shared" si="58"/>
        <v>14</v>
      </c>
      <c r="K190" s="12">
        <v>8</v>
      </c>
      <c r="L190" s="12">
        <v>0</v>
      </c>
      <c r="M190" s="12">
        <v>4</v>
      </c>
      <c r="N190" s="4">
        <f t="shared" si="59"/>
        <v>12</v>
      </c>
      <c r="O190" s="12">
        <v>4</v>
      </c>
      <c r="P190" s="12">
        <v>5</v>
      </c>
      <c r="Q190" s="12">
        <v>4</v>
      </c>
      <c r="R190" s="4">
        <f t="shared" si="60"/>
        <v>13</v>
      </c>
      <c r="S190" s="5">
        <f t="shared" si="61"/>
        <v>39</v>
      </c>
      <c r="T190" s="13">
        <v>0</v>
      </c>
      <c r="U190" s="13">
        <v>0</v>
      </c>
      <c r="V190" s="13">
        <v>3</v>
      </c>
      <c r="W190" s="13">
        <v>0</v>
      </c>
      <c r="X190" s="13">
        <v>0</v>
      </c>
      <c r="Y190" s="13">
        <v>0</v>
      </c>
      <c r="Z190" s="7">
        <f t="shared" si="57"/>
        <v>3</v>
      </c>
      <c r="AA190" s="13">
        <v>3</v>
      </c>
      <c r="AB190" s="13">
        <v>0</v>
      </c>
      <c r="AC190" s="13">
        <v>3</v>
      </c>
      <c r="AD190" s="13">
        <v>0</v>
      </c>
      <c r="AE190" s="7">
        <f t="shared" si="54"/>
        <v>6</v>
      </c>
      <c r="AF190" s="13">
        <v>1</v>
      </c>
      <c r="AG190" s="7">
        <f t="shared" si="62"/>
        <v>1</v>
      </c>
      <c r="AH190" s="13">
        <v>0</v>
      </c>
      <c r="AI190" s="13">
        <v>5</v>
      </c>
      <c r="AJ190" s="13">
        <v>3</v>
      </c>
      <c r="AK190" s="7">
        <f t="shared" si="63"/>
        <v>8</v>
      </c>
      <c r="AL190" s="8">
        <f t="shared" si="55"/>
        <v>18</v>
      </c>
      <c r="AM190" s="14">
        <v>0</v>
      </c>
      <c r="AN190" s="14">
        <v>0</v>
      </c>
      <c r="AO190" s="14">
        <v>5</v>
      </c>
      <c r="AP190" s="9">
        <f t="shared" si="64"/>
        <v>5</v>
      </c>
      <c r="AQ190" s="14">
        <v>0</v>
      </c>
      <c r="AR190" s="14">
        <v>5</v>
      </c>
      <c r="AS190" s="14">
        <v>0</v>
      </c>
      <c r="AT190" s="9">
        <f t="shared" si="65"/>
        <v>5</v>
      </c>
      <c r="AU190" s="70">
        <f t="shared" si="66"/>
        <v>10</v>
      </c>
      <c r="AV190" s="10">
        <f t="shared" si="56"/>
        <v>67</v>
      </c>
    </row>
    <row r="191" spans="1:48">
      <c r="A191" s="26">
        <v>188</v>
      </c>
      <c r="B191" s="11" t="s">
        <v>42</v>
      </c>
      <c r="C191" s="11" t="s">
        <v>37</v>
      </c>
      <c r="D191" s="11" t="s">
        <v>34</v>
      </c>
      <c r="E191" s="11" t="s">
        <v>35</v>
      </c>
      <c r="F191" s="12">
        <v>11</v>
      </c>
      <c r="G191" s="12">
        <v>4</v>
      </c>
      <c r="H191" s="12">
        <v>8</v>
      </c>
      <c r="I191" s="12">
        <v>4</v>
      </c>
      <c r="J191" s="4">
        <f t="shared" si="58"/>
        <v>27</v>
      </c>
      <c r="K191" s="12">
        <v>4</v>
      </c>
      <c r="L191" s="12">
        <v>1</v>
      </c>
      <c r="M191" s="12">
        <v>3</v>
      </c>
      <c r="N191" s="4">
        <f t="shared" si="59"/>
        <v>8</v>
      </c>
      <c r="O191" s="12">
        <v>2</v>
      </c>
      <c r="P191" s="12">
        <v>6</v>
      </c>
      <c r="Q191" s="12">
        <v>2</v>
      </c>
      <c r="R191" s="4">
        <f t="shared" si="60"/>
        <v>10</v>
      </c>
      <c r="S191" s="5">
        <f t="shared" si="61"/>
        <v>45</v>
      </c>
      <c r="T191" s="13">
        <v>3</v>
      </c>
      <c r="U191" s="13">
        <v>0</v>
      </c>
      <c r="V191" s="13">
        <v>0</v>
      </c>
      <c r="W191" s="13">
        <v>0</v>
      </c>
      <c r="X191" s="13">
        <v>3</v>
      </c>
      <c r="Y191" s="13">
        <v>3</v>
      </c>
      <c r="Z191" s="7">
        <f t="shared" si="57"/>
        <v>9</v>
      </c>
      <c r="AA191" s="13">
        <v>3</v>
      </c>
      <c r="AB191" s="13">
        <v>3</v>
      </c>
      <c r="AC191" s="13">
        <v>3</v>
      </c>
      <c r="AD191" s="13">
        <v>0</v>
      </c>
      <c r="AE191" s="7">
        <f t="shared" si="54"/>
        <v>9</v>
      </c>
      <c r="AF191" s="13">
        <v>5</v>
      </c>
      <c r="AG191" s="7">
        <f t="shared" si="62"/>
        <v>5</v>
      </c>
      <c r="AH191" s="13">
        <v>0</v>
      </c>
      <c r="AI191" s="13">
        <v>0</v>
      </c>
      <c r="AJ191" s="13">
        <v>1</v>
      </c>
      <c r="AK191" s="7">
        <f t="shared" si="63"/>
        <v>1</v>
      </c>
      <c r="AL191" s="8">
        <f t="shared" si="55"/>
        <v>24</v>
      </c>
      <c r="AM191" s="14">
        <v>0</v>
      </c>
      <c r="AN191" s="14">
        <v>0</v>
      </c>
      <c r="AO191" s="14">
        <v>5</v>
      </c>
      <c r="AP191" s="9">
        <f t="shared" si="64"/>
        <v>5</v>
      </c>
      <c r="AQ191" s="14">
        <v>0</v>
      </c>
      <c r="AR191" s="14">
        <v>5</v>
      </c>
      <c r="AS191" s="14">
        <v>0</v>
      </c>
      <c r="AT191" s="9">
        <f t="shared" si="65"/>
        <v>5</v>
      </c>
      <c r="AU191" s="70">
        <f t="shared" si="66"/>
        <v>10</v>
      </c>
      <c r="AV191" s="10">
        <f t="shared" si="56"/>
        <v>79</v>
      </c>
    </row>
    <row r="192" spans="1:48">
      <c r="A192" s="26">
        <v>189</v>
      </c>
      <c r="B192" s="11" t="s">
        <v>42</v>
      </c>
      <c r="C192" s="11" t="s">
        <v>37</v>
      </c>
      <c r="D192" s="11" t="s">
        <v>34</v>
      </c>
      <c r="E192" s="11" t="s">
        <v>35</v>
      </c>
      <c r="F192" s="12">
        <v>11</v>
      </c>
      <c r="G192" s="12">
        <v>2</v>
      </c>
      <c r="H192" s="12">
        <v>8</v>
      </c>
      <c r="I192" s="12">
        <v>0</v>
      </c>
      <c r="J192" s="4">
        <f t="shared" si="58"/>
        <v>21</v>
      </c>
      <c r="K192" s="12">
        <v>5</v>
      </c>
      <c r="L192" s="12">
        <v>0</v>
      </c>
      <c r="M192" s="12">
        <v>4</v>
      </c>
      <c r="N192" s="4">
        <f t="shared" si="59"/>
        <v>9</v>
      </c>
      <c r="O192" s="12">
        <v>5</v>
      </c>
      <c r="P192" s="12">
        <v>5</v>
      </c>
      <c r="Q192" s="12">
        <v>5</v>
      </c>
      <c r="R192" s="4">
        <f t="shared" si="60"/>
        <v>15</v>
      </c>
      <c r="S192" s="5">
        <f t="shared" si="61"/>
        <v>45</v>
      </c>
      <c r="T192" s="13">
        <v>3</v>
      </c>
      <c r="U192" s="13">
        <v>0</v>
      </c>
      <c r="V192" s="13">
        <v>0</v>
      </c>
      <c r="W192" s="13">
        <v>3</v>
      </c>
      <c r="X192" s="13">
        <v>3</v>
      </c>
      <c r="Y192" s="13">
        <v>3</v>
      </c>
      <c r="Z192" s="7">
        <f>SUM(T193:Y193)</f>
        <v>3</v>
      </c>
      <c r="AA192" s="13">
        <v>3</v>
      </c>
      <c r="AB192" s="13">
        <v>0</v>
      </c>
      <c r="AC192" s="13">
        <v>3</v>
      </c>
      <c r="AD192" s="13">
        <v>0</v>
      </c>
      <c r="AE192" s="7">
        <f t="shared" si="54"/>
        <v>6</v>
      </c>
      <c r="AF192" s="13">
        <v>1</v>
      </c>
      <c r="AG192" s="7">
        <f t="shared" si="62"/>
        <v>1</v>
      </c>
      <c r="AH192" s="13">
        <v>5</v>
      </c>
      <c r="AI192" s="13">
        <v>5</v>
      </c>
      <c r="AJ192" s="13">
        <v>3</v>
      </c>
      <c r="AK192" s="7">
        <f t="shared" si="63"/>
        <v>13</v>
      </c>
      <c r="AL192" s="8">
        <f t="shared" si="55"/>
        <v>23</v>
      </c>
      <c r="AM192" s="14">
        <v>0</v>
      </c>
      <c r="AN192" s="14">
        <v>0</v>
      </c>
      <c r="AO192" s="14">
        <v>5</v>
      </c>
      <c r="AP192" s="9">
        <f t="shared" si="64"/>
        <v>5</v>
      </c>
      <c r="AQ192" s="14">
        <v>0</v>
      </c>
      <c r="AR192" s="14">
        <v>5</v>
      </c>
      <c r="AS192" s="14">
        <v>0</v>
      </c>
      <c r="AT192" s="9">
        <f t="shared" si="65"/>
        <v>5</v>
      </c>
      <c r="AU192" s="70">
        <f t="shared" si="66"/>
        <v>10</v>
      </c>
      <c r="AV192" s="10">
        <f t="shared" si="56"/>
        <v>78</v>
      </c>
    </row>
    <row r="193" spans="1:48">
      <c r="A193" s="26">
        <v>190</v>
      </c>
      <c r="B193" s="11" t="s">
        <v>42</v>
      </c>
      <c r="C193" s="11" t="s">
        <v>37</v>
      </c>
      <c r="D193" s="11" t="s">
        <v>34</v>
      </c>
      <c r="E193" s="11" t="s">
        <v>38</v>
      </c>
      <c r="F193" s="12">
        <v>10</v>
      </c>
      <c r="G193" s="12">
        <v>5</v>
      </c>
      <c r="H193" s="12">
        <v>7</v>
      </c>
      <c r="I193" s="12">
        <v>0</v>
      </c>
      <c r="J193" s="4">
        <f t="shared" si="58"/>
        <v>22</v>
      </c>
      <c r="K193" s="12">
        <v>10</v>
      </c>
      <c r="L193" s="12">
        <v>13</v>
      </c>
      <c r="M193" s="12">
        <v>6</v>
      </c>
      <c r="N193" s="4">
        <f t="shared" si="59"/>
        <v>29</v>
      </c>
      <c r="O193" s="12">
        <v>11</v>
      </c>
      <c r="P193" s="12">
        <v>24</v>
      </c>
      <c r="Q193" s="12">
        <v>7</v>
      </c>
      <c r="R193" s="4">
        <f t="shared" si="60"/>
        <v>42</v>
      </c>
      <c r="S193" s="5">
        <f t="shared" si="61"/>
        <v>93</v>
      </c>
      <c r="T193" s="13">
        <v>0</v>
      </c>
      <c r="U193" s="13">
        <v>0</v>
      </c>
      <c r="V193" s="13">
        <v>3</v>
      </c>
      <c r="W193" s="13">
        <v>0</v>
      </c>
      <c r="X193" s="13">
        <v>0</v>
      </c>
      <c r="Y193" s="13">
        <v>0</v>
      </c>
      <c r="Z193" s="7">
        <f t="shared" si="57"/>
        <v>3</v>
      </c>
      <c r="AA193" s="13">
        <v>3</v>
      </c>
      <c r="AB193" s="13">
        <v>0</v>
      </c>
      <c r="AC193" s="13">
        <v>0</v>
      </c>
      <c r="AD193" s="13">
        <v>3</v>
      </c>
      <c r="AE193" s="7">
        <f t="shared" si="54"/>
        <v>6</v>
      </c>
      <c r="AF193" s="13">
        <v>5</v>
      </c>
      <c r="AG193" s="7">
        <f t="shared" si="62"/>
        <v>5</v>
      </c>
      <c r="AH193" s="13">
        <v>1</v>
      </c>
      <c r="AI193" s="13">
        <v>0</v>
      </c>
      <c r="AJ193" s="13">
        <v>3</v>
      </c>
      <c r="AK193" s="7">
        <f t="shared" si="63"/>
        <v>4</v>
      </c>
      <c r="AL193" s="8">
        <f t="shared" si="55"/>
        <v>18</v>
      </c>
      <c r="AM193" s="14">
        <v>0</v>
      </c>
      <c r="AN193" s="14">
        <v>0</v>
      </c>
      <c r="AO193" s="14">
        <v>5</v>
      </c>
      <c r="AP193" s="9">
        <f t="shared" si="64"/>
        <v>5</v>
      </c>
      <c r="AQ193" s="14">
        <v>0</v>
      </c>
      <c r="AR193" s="14">
        <v>5</v>
      </c>
      <c r="AS193" s="14">
        <v>0</v>
      </c>
      <c r="AT193" s="9">
        <f t="shared" si="65"/>
        <v>5</v>
      </c>
      <c r="AU193" s="70">
        <f t="shared" si="66"/>
        <v>10</v>
      </c>
      <c r="AV193" s="10">
        <f t="shared" si="56"/>
        <v>121</v>
      </c>
    </row>
    <row r="194" spans="1:48">
      <c r="A194" s="26">
        <v>191</v>
      </c>
      <c r="B194" s="11" t="s">
        <v>42</v>
      </c>
      <c r="C194" s="11" t="s">
        <v>37</v>
      </c>
      <c r="D194" s="11" t="s">
        <v>34</v>
      </c>
      <c r="E194" s="11" t="s">
        <v>35</v>
      </c>
      <c r="F194" s="12">
        <v>16</v>
      </c>
      <c r="G194" s="12">
        <v>3</v>
      </c>
      <c r="H194" s="12">
        <v>9</v>
      </c>
      <c r="I194" s="12">
        <v>0</v>
      </c>
      <c r="J194" s="4">
        <f t="shared" si="58"/>
        <v>28</v>
      </c>
      <c r="K194" s="12">
        <v>4</v>
      </c>
      <c r="L194" s="12">
        <v>0</v>
      </c>
      <c r="M194" s="12">
        <v>3</v>
      </c>
      <c r="N194" s="4">
        <f t="shared" si="59"/>
        <v>7</v>
      </c>
      <c r="O194" s="12">
        <v>4</v>
      </c>
      <c r="P194" s="12">
        <v>4</v>
      </c>
      <c r="Q194" s="12">
        <v>3</v>
      </c>
      <c r="R194" s="4">
        <f t="shared" si="60"/>
        <v>11</v>
      </c>
      <c r="S194" s="5">
        <f t="shared" si="61"/>
        <v>46</v>
      </c>
      <c r="T194" s="13">
        <v>3</v>
      </c>
      <c r="U194" s="13">
        <v>0</v>
      </c>
      <c r="V194" s="13">
        <v>3</v>
      </c>
      <c r="W194" s="13">
        <v>3</v>
      </c>
      <c r="X194" s="13">
        <v>3</v>
      </c>
      <c r="Y194" s="13">
        <v>0</v>
      </c>
      <c r="Z194" s="7">
        <f t="shared" si="57"/>
        <v>12</v>
      </c>
      <c r="AA194" s="13">
        <v>3</v>
      </c>
      <c r="AB194" s="13">
        <v>0</v>
      </c>
      <c r="AC194" s="13">
        <v>3</v>
      </c>
      <c r="AD194" s="13">
        <v>0</v>
      </c>
      <c r="AE194" s="7">
        <f t="shared" si="54"/>
        <v>6</v>
      </c>
      <c r="AF194" s="13">
        <v>1</v>
      </c>
      <c r="AG194" s="7">
        <f t="shared" si="62"/>
        <v>1</v>
      </c>
      <c r="AH194" s="13">
        <v>1</v>
      </c>
      <c r="AI194" s="13">
        <v>3</v>
      </c>
      <c r="AJ194" s="13">
        <v>1</v>
      </c>
      <c r="AK194" s="7">
        <f t="shared" si="63"/>
        <v>5</v>
      </c>
      <c r="AL194" s="8">
        <f t="shared" si="55"/>
        <v>24</v>
      </c>
      <c r="AM194" s="14">
        <v>0</v>
      </c>
      <c r="AN194" s="14">
        <v>0</v>
      </c>
      <c r="AO194" s="14">
        <v>5</v>
      </c>
      <c r="AP194" s="9">
        <f t="shared" si="64"/>
        <v>5</v>
      </c>
      <c r="AQ194" s="14">
        <v>0</v>
      </c>
      <c r="AR194" s="14">
        <v>5</v>
      </c>
      <c r="AS194" s="14">
        <v>0</v>
      </c>
      <c r="AT194" s="9">
        <f t="shared" si="65"/>
        <v>5</v>
      </c>
      <c r="AU194" s="70">
        <f t="shared" si="66"/>
        <v>10</v>
      </c>
      <c r="AV194" s="10">
        <f t="shared" si="56"/>
        <v>80</v>
      </c>
    </row>
    <row r="195" spans="1:48">
      <c r="A195" s="26">
        <v>192</v>
      </c>
      <c r="B195" s="11" t="s">
        <v>42</v>
      </c>
      <c r="C195" s="11" t="s">
        <v>37</v>
      </c>
      <c r="D195" s="11" t="s">
        <v>34</v>
      </c>
      <c r="E195" s="11" t="s">
        <v>38</v>
      </c>
      <c r="F195" s="12">
        <v>6</v>
      </c>
      <c r="G195" s="12">
        <v>0</v>
      </c>
      <c r="H195" s="12">
        <v>6</v>
      </c>
      <c r="I195" s="12">
        <v>0</v>
      </c>
      <c r="J195" s="4">
        <f t="shared" si="58"/>
        <v>12</v>
      </c>
      <c r="K195" s="12">
        <v>2</v>
      </c>
      <c r="L195" s="12">
        <v>4</v>
      </c>
      <c r="M195" s="12">
        <v>2</v>
      </c>
      <c r="N195" s="4">
        <f t="shared" si="59"/>
        <v>8</v>
      </c>
      <c r="O195" s="12">
        <v>1</v>
      </c>
      <c r="P195" s="12">
        <v>0</v>
      </c>
      <c r="Q195" s="12">
        <v>1</v>
      </c>
      <c r="R195" s="4">
        <f t="shared" si="60"/>
        <v>2</v>
      </c>
      <c r="S195" s="5">
        <f t="shared" si="61"/>
        <v>22</v>
      </c>
      <c r="T195" s="13">
        <v>0</v>
      </c>
      <c r="U195" s="13">
        <v>0</v>
      </c>
      <c r="V195" s="13">
        <v>0</v>
      </c>
      <c r="W195" s="13">
        <v>3</v>
      </c>
      <c r="X195" s="13">
        <v>0</v>
      </c>
      <c r="Y195" s="13">
        <v>0</v>
      </c>
      <c r="Z195" s="7">
        <f t="shared" si="57"/>
        <v>3</v>
      </c>
      <c r="AA195" s="13">
        <v>3</v>
      </c>
      <c r="AB195" s="13">
        <v>3</v>
      </c>
      <c r="AC195" s="13">
        <v>0</v>
      </c>
      <c r="AD195" s="13">
        <v>3</v>
      </c>
      <c r="AE195" s="7">
        <f t="shared" si="54"/>
        <v>9</v>
      </c>
      <c r="AF195" s="13">
        <v>1</v>
      </c>
      <c r="AG195" s="7">
        <f t="shared" si="62"/>
        <v>1</v>
      </c>
      <c r="AH195" s="13">
        <v>0</v>
      </c>
      <c r="AI195" s="13">
        <v>0</v>
      </c>
      <c r="AJ195" s="13">
        <v>0</v>
      </c>
      <c r="AK195" s="7">
        <f t="shared" si="63"/>
        <v>0</v>
      </c>
      <c r="AL195" s="8">
        <f t="shared" si="55"/>
        <v>13</v>
      </c>
      <c r="AM195" s="14">
        <v>0</v>
      </c>
      <c r="AN195" s="14">
        <v>0</v>
      </c>
      <c r="AO195" s="14">
        <v>0</v>
      </c>
      <c r="AP195" s="9">
        <f t="shared" si="64"/>
        <v>0</v>
      </c>
      <c r="AQ195" s="14">
        <v>0</v>
      </c>
      <c r="AR195" s="14">
        <v>5</v>
      </c>
      <c r="AS195" s="14">
        <v>0</v>
      </c>
      <c r="AT195" s="9">
        <f t="shared" si="65"/>
        <v>5</v>
      </c>
      <c r="AU195" s="70">
        <f t="shared" si="66"/>
        <v>5</v>
      </c>
      <c r="AV195" s="10">
        <f t="shared" si="56"/>
        <v>40</v>
      </c>
    </row>
    <row r="196" spans="1:48">
      <c r="A196" s="26">
        <v>193</v>
      </c>
      <c r="B196" s="11" t="s">
        <v>42</v>
      </c>
      <c r="C196" s="11" t="s">
        <v>37</v>
      </c>
      <c r="D196" s="11" t="s">
        <v>34</v>
      </c>
      <c r="E196" s="11" t="s">
        <v>35</v>
      </c>
      <c r="F196" s="12">
        <v>11</v>
      </c>
      <c r="G196" s="12">
        <v>13</v>
      </c>
      <c r="H196" s="12">
        <v>6</v>
      </c>
      <c r="I196" s="12">
        <v>6</v>
      </c>
      <c r="J196" s="4">
        <f t="shared" si="58"/>
        <v>36</v>
      </c>
      <c r="K196" s="12">
        <v>3</v>
      </c>
      <c r="L196" s="12">
        <v>0</v>
      </c>
      <c r="M196" s="12">
        <v>3</v>
      </c>
      <c r="N196" s="4">
        <f t="shared" si="59"/>
        <v>6</v>
      </c>
      <c r="O196" s="12">
        <v>2</v>
      </c>
      <c r="P196" s="12">
        <v>3</v>
      </c>
      <c r="Q196" s="12">
        <v>2</v>
      </c>
      <c r="R196" s="4">
        <f t="shared" si="60"/>
        <v>7</v>
      </c>
      <c r="S196" s="5">
        <f t="shared" si="61"/>
        <v>49</v>
      </c>
      <c r="T196" s="13">
        <v>3</v>
      </c>
      <c r="U196" s="13">
        <v>0</v>
      </c>
      <c r="V196" s="13">
        <v>3</v>
      </c>
      <c r="W196" s="13">
        <v>0</v>
      </c>
      <c r="X196" s="13">
        <v>3</v>
      </c>
      <c r="Y196" s="13">
        <v>0</v>
      </c>
      <c r="Z196" s="7">
        <f t="shared" ref="Z196:Z199" si="67">SUM(T196:Y196)</f>
        <v>9</v>
      </c>
      <c r="AA196" s="13">
        <v>3</v>
      </c>
      <c r="AB196" s="13">
        <v>0</v>
      </c>
      <c r="AC196" s="13">
        <v>3</v>
      </c>
      <c r="AD196" s="13">
        <v>0</v>
      </c>
      <c r="AE196" s="7">
        <f t="shared" ref="AE196:AE259" si="68">SUM(AA196:AD196)</f>
        <v>6</v>
      </c>
      <c r="AF196" s="13">
        <v>5</v>
      </c>
      <c r="AG196" s="7">
        <f t="shared" si="62"/>
        <v>5</v>
      </c>
      <c r="AH196" s="13">
        <v>1</v>
      </c>
      <c r="AI196" s="13">
        <v>0</v>
      </c>
      <c r="AJ196" s="13">
        <v>3</v>
      </c>
      <c r="AK196" s="7">
        <f t="shared" si="63"/>
        <v>4</v>
      </c>
      <c r="AL196" s="8">
        <f t="shared" ref="AL196:AL259" si="69">SUM(Z196,AE196,AG196,AK196)</f>
        <v>24</v>
      </c>
      <c r="AM196" s="14">
        <v>0</v>
      </c>
      <c r="AN196" s="14">
        <v>0</v>
      </c>
      <c r="AO196" s="14">
        <v>5</v>
      </c>
      <c r="AP196" s="9">
        <f t="shared" si="64"/>
        <v>5</v>
      </c>
      <c r="AQ196" s="14">
        <v>0</v>
      </c>
      <c r="AR196" s="14">
        <v>5</v>
      </c>
      <c r="AS196" s="14">
        <v>0</v>
      </c>
      <c r="AT196" s="9">
        <f t="shared" si="65"/>
        <v>5</v>
      </c>
      <c r="AU196" s="70">
        <f t="shared" si="66"/>
        <v>10</v>
      </c>
      <c r="AV196" s="10">
        <f t="shared" ref="AV196:AV259" si="70">SUM(S196,AL196,AU196)</f>
        <v>83</v>
      </c>
    </row>
    <row r="197" spans="1:48">
      <c r="A197" s="26">
        <v>194</v>
      </c>
      <c r="B197" s="11" t="s">
        <v>42</v>
      </c>
      <c r="C197" s="11" t="s">
        <v>33</v>
      </c>
      <c r="D197" s="11" t="s">
        <v>34</v>
      </c>
      <c r="E197" s="11" t="s">
        <v>35</v>
      </c>
      <c r="F197" s="12">
        <v>10</v>
      </c>
      <c r="G197" s="12">
        <v>5</v>
      </c>
      <c r="H197" s="12">
        <v>8</v>
      </c>
      <c r="I197" s="12">
        <v>0</v>
      </c>
      <c r="J197" s="4">
        <f t="shared" si="58"/>
        <v>23</v>
      </c>
      <c r="K197" s="12">
        <v>12</v>
      </c>
      <c r="L197" s="12">
        <v>8</v>
      </c>
      <c r="M197" s="12">
        <v>6</v>
      </c>
      <c r="N197" s="4">
        <f t="shared" si="59"/>
        <v>26</v>
      </c>
      <c r="O197" s="12">
        <v>9</v>
      </c>
      <c r="P197" s="12">
        <v>14</v>
      </c>
      <c r="Q197" s="12">
        <v>7</v>
      </c>
      <c r="R197" s="4">
        <f t="shared" si="60"/>
        <v>30</v>
      </c>
      <c r="S197" s="5">
        <f t="shared" si="61"/>
        <v>79</v>
      </c>
      <c r="T197" s="13">
        <v>0</v>
      </c>
      <c r="U197" s="13">
        <v>0</v>
      </c>
      <c r="V197" s="13">
        <v>3</v>
      </c>
      <c r="W197" s="13">
        <v>0</v>
      </c>
      <c r="X197" s="13">
        <v>0</v>
      </c>
      <c r="Y197" s="13">
        <v>3</v>
      </c>
      <c r="Z197" s="7">
        <f t="shared" si="67"/>
        <v>6</v>
      </c>
      <c r="AA197" s="13">
        <v>0</v>
      </c>
      <c r="AB197" s="13">
        <v>0</v>
      </c>
      <c r="AC197" s="13">
        <v>3</v>
      </c>
      <c r="AD197" s="13">
        <v>0</v>
      </c>
      <c r="AE197" s="7">
        <f t="shared" si="68"/>
        <v>3</v>
      </c>
      <c r="AF197" s="13">
        <v>5</v>
      </c>
      <c r="AG197" s="7">
        <f t="shared" si="62"/>
        <v>5</v>
      </c>
      <c r="AH197" s="13">
        <v>1</v>
      </c>
      <c r="AI197" s="13">
        <v>0</v>
      </c>
      <c r="AJ197" s="13">
        <v>3</v>
      </c>
      <c r="AK197" s="7">
        <f t="shared" si="63"/>
        <v>4</v>
      </c>
      <c r="AL197" s="8">
        <f t="shared" si="69"/>
        <v>18</v>
      </c>
      <c r="AM197" s="14">
        <v>0</v>
      </c>
      <c r="AN197" s="14">
        <v>0</v>
      </c>
      <c r="AO197" s="14">
        <v>10</v>
      </c>
      <c r="AP197" s="9">
        <f t="shared" si="64"/>
        <v>10</v>
      </c>
      <c r="AQ197" s="14">
        <v>0</v>
      </c>
      <c r="AR197" s="14">
        <v>5</v>
      </c>
      <c r="AS197" s="14">
        <v>0</v>
      </c>
      <c r="AT197" s="9">
        <f t="shared" si="65"/>
        <v>5</v>
      </c>
      <c r="AU197" s="70">
        <f t="shared" si="66"/>
        <v>15</v>
      </c>
      <c r="AV197" s="10">
        <f t="shared" si="70"/>
        <v>112</v>
      </c>
    </row>
    <row r="198" spans="1:48">
      <c r="A198" s="26">
        <v>195</v>
      </c>
      <c r="B198" s="11" t="s">
        <v>42</v>
      </c>
      <c r="C198" s="11" t="s">
        <v>33</v>
      </c>
      <c r="D198" s="11" t="s">
        <v>34</v>
      </c>
      <c r="E198" s="11" t="s">
        <v>38</v>
      </c>
      <c r="F198" s="12">
        <v>7</v>
      </c>
      <c r="G198" s="12">
        <v>3</v>
      </c>
      <c r="H198" s="12">
        <v>5</v>
      </c>
      <c r="I198" s="12">
        <v>0</v>
      </c>
      <c r="J198" s="4">
        <f t="shared" si="58"/>
        <v>15</v>
      </c>
      <c r="K198" s="12">
        <v>19</v>
      </c>
      <c r="L198" s="12">
        <v>9</v>
      </c>
      <c r="M198" s="12">
        <v>6</v>
      </c>
      <c r="N198" s="4">
        <f t="shared" si="59"/>
        <v>34</v>
      </c>
      <c r="O198" s="12">
        <v>17</v>
      </c>
      <c r="P198" s="12">
        <v>37</v>
      </c>
      <c r="Q198" s="12">
        <v>12</v>
      </c>
      <c r="R198" s="4">
        <f t="shared" si="60"/>
        <v>66</v>
      </c>
      <c r="S198" s="5">
        <f t="shared" si="61"/>
        <v>115</v>
      </c>
      <c r="T198" s="13">
        <v>3</v>
      </c>
      <c r="U198" s="13">
        <v>0</v>
      </c>
      <c r="V198" s="13">
        <v>0</v>
      </c>
      <c r="W198" s="13">
        <v>0</v>
      </c>
      <c r="X198" s="13">
        <v>0</v>
      </c>
      <c r="Y198" s="13">
        <v>3</v>
      </c>
      <c r="Z198" s="7">
        <f t="shared" si="67"/>
        <v>6</v>
      </c>
      <c r="AA198" s="13">
        <v>3</v>
      </c>
      <c r="AB198" s="13">
        <v>0</v>
      </c>
      <c r="AC198" s="13">
        <v>0</v>
      </c>
      <c r="AD198" s="13">
        <v>3</v>
      </c>
      <c r="AE198" s="7">
        <f t="shared" si="68"/>
        <v>6</v>
      </c>
      <c r="AF198" s="13">
        <v>5</v>
      </c>
      <c r="AG198" s="7">
        <f t="shared" si="62"/>
        <v>5</v>
      </c>
      <c r="AH198" s="13">
        <v>5</v>
      </c>
      <c r="AI198" s="13">
        <v>3</v>
      </c>
      <c r="AJ198" s="13">
        <v>3</v>
      </c>
      <c r="AK198" s="7">
        <f t="shared" si="63"/>
        <v>11</v>
      </c>
      <c r="AL198" s="8">
        <f t="shared" si="69"/>
        <v>28</v>
      </c>
      <c r="AM198" s="14">
        <v>5</v>
      </c>
      <c r="AN198" s="14">
        <v>0</v>
      </c>
      <c r="AO198" s="14">
        <v>5</v>
      </c>
      <c r="AP198" s="9">
        <f t="shared" si="64"/>
        <v>10</v>
      </c>
      <c r="AQ198" s="14">
        <v>0</v>
      </c>
      <c r="AR198" s="14">
        <v>5</v>
      </c>
      <c r="AS198" s="14">
        <v>5</v>
      </c>
      <c r="AT198" s="9">
        <f t="shared" si="65"/>
        <v>10</v>
      </c>
      <c r="AU198" s="70">
        <f t="shared" si="66"/>
        <v>20</v>
      </c>
      <c r="AV198" s="10">
        <f t="shared" si="70"/>
        <v>163</v>
      </c>
    </row>
    <row r="199" spans="1:48">
      <c r="A199" s="26">
        <v>196</v>
      </c>
      <c r="B199" s="11" t="s">
        <v>42</v>
      </c>
      <c r="C199" s="11" t="s">
        <v>33</v>
      </c>
      <c r="D199" s="11" t="s">
        <v>34</v>
      </c>
      <c r="E199" s="11" t="s">
        <v>35</v>
      </c>
      <c r="F199" s="12">
        <v>15</v>
      </c>
      <c r="G199" s="12">
        <v>7</v>
      </c>
      <c r="H199" s="12">
        <v>9</v>
      </c>
      <c r="I199" s="12">
        <v>0</v>
      </c>
      <c r="J199" s="4">
        <f t="shared" si="58"/>
        <v>31</v>
      </c>
      <c r="K199" s="12">
        <v>13</v>
      </c>
      <c r="L199" s="12">
        <v>7</v>
      </c>
      <c r="M199" s="12">
        <v>6</v>
      </c>
      <c r="N199" s="4">
        <f t="shared" si="59"/>
        <v>26</v>
      </c>
      <c r="O199" s="12">
        <v>34</v>
      </c>
      <c r="P199" s="12">
        <v>69</v>
      </c>
      <c r="Q199" s="12">
        <v>12</v>
      </c>
      <c r="R199" s="4">
        <f t="shared" si="60"/>
        <v>115</v>
      </c>
      <c r="S199" s="5">
        <f t="shared" si="61"/>
        <v>172</v>
      </c>
      <c r="T199" s="13">
        <v>3</v>
      </c>
      <c r="U199" s="13">
        <v>3</v>
      </c>
      <c r="V199" s="13">
        <v>0</v>
      </c>
      <c r="W199" s="13">
        <v>3</v>
      </c>
      <c r="X199" s="13">
        <v>0</v>
      </c>
      <c r="Y199" s="13">
        <v>0</v>
      </c>
      <c r="Z199" s="7">
        <f t="shared" si="67"/>
        <v>9</v>
      </c>
      <c r="AA199" s="13">
        <v>3</v>
      </c>
      <c r="AB199" s="13">
        <v>0</v>
      </c>
      <c r="AC199" s="13">
        <v>3</v>
      </c>
      <c r="AD199" s="13">
        <v>0</v>
      </c>
      <c r="AE199" s="7">
        <f t="shared" si="68"/>
        <v>6</v>
      </c>
      <c r="AF199" s="13">
        <v>5</v>
      </c>
      <c r="AG199" s="7">
        <f t="shared" si="62"/>
        <v>5</v>
      </c>
      <c r="AH199" s="13">
        <v>0</v>
      </c>
      <c r="AI199" s="13">
        <v>0</v>
      </c>
      <c r="AJ199" s="13">
        <v>0</v>
      </c>
      <c r="AK199" s="7">
        <f t="shared" si="63"/>
        <v>0</v>
      </c>
      <c r="AL199" s="8">
        <f t="shared" si="69"/>
        <v>20</v>
      </c>
      <c r="AM199" s="14">
        <v>0</v>
      </c>
      <c r="AN199" s="14">
        <v>0</v>
      </c>
      <c r="AO199" s="14">
        <v>5</v>
      </c>
      <c r="AP199" s="9">
        <f t="shared" si="64"/>
        <v>5</v>
      </c>
      <c r="AQ199" s="14">
        <v>0</v>
      </c>
      <c r="AR199" s="14">
        <v>5</v>
      </c>
      <c r="AS199" s="14">
        <v>0</v>
      </c>
      <c r="AT199" s="9">
        <f t="shared" si="65"/>
        <v>5</v>
      </c>
      <c r="AU199" s="70">
        <f t="shared" si="66"/>
        <v>10</v>
      </c>
      <c r="AV199" s="10">
        <f t="shared" si="70"/>
        <v>202</v>
      </c>
    </row>
    <row r="200" spans="1:48">
      <c r="A200" s="26">
        <v>197</v>
      </c>
      <c r="B200" s="11" t="s">
        <v>42</v>
      </c>
      <c r="C200" s="11" t="s">
        <v>33</v>
      </c>
      <c r="D200" s="11" t="s">
        <v>34</v>
      </c>
      <c r="E200" s="11" t="s">
        <v>38</v>
      </c>
      <c r="F200" s="12">
        <v>12</v>
      </c>
      <c r="G200" s="12">
        <v>8</v>
      </c>
      <c r="H200" s="12">
        <v>8</v>
      </c>
      <c r="I200" s="12">
        <v>0</v>
      </c>
      <c r="J200" s="4">
        <f t="shared" si="58"/>
        <v>28</v>
      </c>
      <c r="K200" s="12">
        <v>6</v>
      </c>
      <c r="L200" s="12">
        <v>6</v>
      </c>
      <c r="M200" s="12">
        <v>4</v>
      </c>
      <c r="N200" s="4">
        <f t="shared" si="59"/>
        <v>16</v>
      </c>
      <c r="O200" s="12">
        <v>6</v>
      </c>
      <c r="P200" s="12">
        <v>7</v>
      </c>
      <c r="Q200" s="12">
        <v>5</v>
      </c>
      <c r="R200" s="4">
        <f t="shared" si="60"/>
        <v>18</v>
      </c>
      <c r="S200" s="5">
        <f t="shared" si="61"/>
        <v>62</v>
      </c>
      <c r="T200" s="13">
        <v>3</v>
      </c>
      <c r="U200" s="13">
        <v>3</v>
      </c>
      <c r="V200" s="13">
        <v>0</v>
      </c>
      <c r="W200" s="13">
        <v>0</v>
      </c>
      <c r="X200" s="13">
        <v>3</v>
      </c>
      <c r="Y200" s="13">
        <v>3</v>
      </c>
      <c r="Z200" s="7">
        <f>SUM(T300:Y300)</f>
        <v>0</v>
      </c>
      <c r="AA200" s="13">
        <v>3</v>
      </c>
      <c r="AB200" s="13">
        <v>0</v>
      </c>
      <c r="AC200" s="13">
        <v>3</v>
      </c>
      <c r="AD200" s="13">
        <v>0</v>
      </c>
      <c r="AE200" s="7">
        <f t="shared" si="68"/>
        <v>6</v>
      </c>
      <c r="AF200" s="13">
        <v>5</v>
      </c>
      <c r="AG200" s="7">
        <f t="shared" si="62"/>
        <v>5</v>
      </c>
      <c r="AH200" s="13">
        <v>5</v>
      </c>
      <c r="AI200" s="13">
        <v>0</v>
      </c>
      <c r="AJ200" s="13">
        <v>3</v>
      </c>
      <c r="AK200" s="7">
        <f t="shared" si="63"/>
        <v>8</v>
      </c>
      <c r="AL200" s="8">
        <f t="shared" si="69"/>
        <v>19</v>
      </c>
      <c r="AM200" s="14">
        <v>0</v>
      </c>
      <c r="AN200" s="14">
        <v>0</v>
      </c>
      <c r="AO200" s="14">
        <v>5</v>
      </c>
      <c r="AP200" s="9">
        <f t="shared" si="64"/>
        <v>5</v>
      </c>
      <c r="AQ200" s="14">
        <v>0</v>
      </c>
      <c r="AR200" s="14">
        <v>5</v>
      </c>
      <c r="AS200" s="14">
        <v>0</v>
      </c>
      <c r="AT200" s="9">
        <f t="shared" si="65"/>
        <v>5</v>
      </c>
      <c r="AU200" s="70">
        <f t="shared" si="66"/>
        <v>10</v>
      </c>
      <c r="AV200" s="10">
        <f t="shared" si="70"/>
        <v>91</v>
      </c>
    </row>
    <row r="201" spans="1:48">
      <c r="A201" s="26">
        <v>198</v>
      </c>
      <c r="B201" s="11" t="s">
        <v>42</v>
      </c>
      <c r="C201" s="11" t="s">
        <v>33</v>
      </c>
      <c r="D201" s="11" t="s">
        <v>34</v>
      </c>
      <c r="E201" s="11" t="s">
        <v>38</v>
      </c>
      <c r="F201" s="12">
        <v>9</v>
      </c>
      <c r="G201" s="12">
        <v>3</v>
      </c>
      <c r="H201" s="12">
        <v>6</v>
      </c>
      <c r="I201" s="12">
        <v>0</v>
      </c>
      <c r="J201" s="4">
        <f t="shared" si="58"/>
        <v>18</v>
      </c>
      <c r="K201" s="12">
        <v>1</v>
      </c>
      <c r="L201" s="12">
        <v>0</v>
      </c>
      <c r="M201" s="12">
        <v>1</v>
      </c>
      <c r="N201" s="4">
        <f t="shared" si="59"/>
        <v>2</v>
      </c>
      <c r="O201" s="12">
        <v>3</v>
      </c>
      <c r="P201" s="12">
        <v>4</v>
      </c>
      <c r="Q201" s="12">
        <v>3</v>
      </c>
      <c r="R201" s="4">
        <f t="shared" si="60"/>
        <v>10</v>
      </c>
      <c r="S201" s="5">
        <f t="shared" si="61"/>
        <v>30</v>
      </c>
      <c r="T201" s="13">
        <v>0</v>
      </c>
      <c r="U201" s="13">
        <v>3</v>
      </c>
      <c r="V201" s="13">
        <v>3</v>
      </c>
      <c r="W201" s="13">
        <v>3</v>
      </c>
      <c r="X201" s="13">
        <v>0</v>
      </c>
      <c r="Y201" s="13">
        <v>0</v>
      </c>
      <c r="Z201" s="7">
        <f>SUM(T301:Y301)</f>
        <v>0</v>
      </c>
      <c r="AA201" s="13">
        <v>0</v>
      </c>
      <c r="AB201" s="13">
        <v>0</v>
      </c>
      <c r="AC201" s="13">
        <v>3</v>
      </c>
      <c r="AD201" s="13">
        <v>3</v>
      </c>
      <c r="AE201" s="7">
        <f t="shared" si="68"/>
        <v>6</v>
      </c>
      <c r="AF201" s="13">
        <v>5</v>
      </c>
      <c r="AG201" s="7">
        <f t="shared" si="62"/>
        <v>5</v>
      </c>
      <c r="AH201" s="13">
        <v>5</v>
      </c>
      <c r="AI201" s="13">
        <v>5</v>
      </c>
      <c r="AJ201" s="13">
        <v>3</v>
      </c>
      <c r="AK201" s="7">
        <f t="shared" si="63"/>
        <v>13</v>
      </c>
      <c r="AL201" s="8">
        <f t="shared" si="69"/>
        <v>24</v>
      </c>
      <c r="AM201" s="14">
        <v>0</v>
      </c>
      <c r="AN201" s="14">
        <v>0</v>
      </c>
      <c r="AO201" s="14">
        <v>5</v>
      </c>
      <c r="AP201" s="9">
        <f t="shared" si="64"/>
        <v>5</v>
      </c>
      <c r="AQ201" s="14">
        <v>0</v>
      </c>
      <c r="AR201" s="14">
        <v>5</v>
      </c>
      <c r="AS201" s="14">
        <v>0</v>
      </c>
      <c r="AT201" s="9">
        <f t="shared" si="65"/>
        <v>5</v>
      </c>
      <c r="AU201" s="70">
        <f t="shared" si="66"/>
        <v>10</v>
      </c>
      <c r="AV201" s="10">
        <f t="shared" si="70"/>
        <v>64</v>
      </c>
    </row>
    <row r="202" spans="1:48">
      <c r="A202" s="26">
        <v>199</v>
      </c>
      <c r="B202" s="11" t="s">
        <v>42</v>
      </c>
      <c r="C202" s="11" t="s">
        <v>33</v>
      </c>
      <c r="D202" s="11" t="s">
        <v>34</v>
      </c>
      <c r="E202" s="11" t="s">
        <v>35</v>
      </c>
      <c r="F202" s="12">
        <v>9</v>
      </c>
      <c r="G202" s="12">
        <v>1</v>
      </c>
      <c r="H202" s="12">
        <v>8</v>
      </c>
      <c r="I202" s="12">
        <v>0</v>
      </c>
      <c r="J202" s="4">
        <f t="shared" si="58"/>
        <v>18</v>
      </c>
      <c r="K202" s="12">
        <v>5</v>
      </c>
      <c r="L202" s="12">
        <v>0</v>
      </c>
      <c r="M202" s="12">
        <v>3</v>
      </c>
      <c r="N202" s="4">
        <f t="shared" si="59"/>
        <v>8</v>
      </c>
      <c r="O202" s="12">
        <v>8</v>
      </c>
      <c r="P202" s="12">
        <v>16</v>
      </c>
      <c r="Q202" s="12">
        <v>6</v>
      </c>
      <c r="R202" s="4">
        <f t="shared" si="60"/>
        <v>30</v>
      </c>
      <c r="S202" s="5">
        <f t="shared" si="61"/>
        <v>56</v>
      </c>
      <c r="T202" s="13">
        <v>3</v>
      </c>
      <c r="U202" s="13">
        <v>3</v>
      </c>
      <c r="V202" s="13">
        <v>0</v>
      </c>
      <c r="W202" s="13">
        <v>3</v>
      </c>
      <c r="X202" s="13">
        <v>0</v>
      </c>
      <c r="Y202" s="13">
        <v>0</v>
      </c>
      <c r="Z202" s="7">
        <f>SUM(T303:Y303)</f>
        <v>0</v>
      </c>
      <c r="AA202" s="13">
        <v>3</v>
      </c>
      <c r="AB202" s="13">
        <v>0</v>
      </c>
      <c r="AC202" s="13">
        <v>0</v>
      </c>
      <c r="AD202" s="13">
        <v>0</v>
      </c>
      <c r="AE202" s="7">
        <f t="shared" si="68"/>
        <v>3</v>
      </c>
      <c r="AF202" s="13">
        <v>1</v>
      </c>
      <c r="AG202" s="7">
        <f t="shared" si="62"/>
        <v>1</v>
      </c>
      <c r="AH202" s="13">
        <v>1</v>
      </c>
      <c r="AI202" s="13">
        <v>0</v>
      </c>
      <c r="AJ202" s="13">
        <v>3</v>
      </c>
      <c r="AK202" s="7">
        <f t="shared" si="63"/>
        <v>4</v>
      </c>
      <c r="AL202" s="8">
        <f t="shared" si="69"/>
        <v>8</v>
      </c>
      <c r="AM202" s="14">
        <v>0</v>
      </c>
      <c r="AN202" s="14">
        <v>0</v>
      </c>
      <c r="AO202" s="14">
        <v>5</v>
      </c>
      <c r="AP202" s="9">
        <f t="shared" si="64"/>
        <v>5</v>
      </c>
      <c r="AQ202" s="14">
        <v>5</v>
      </c>
      <c r="AR202" s="14">
        <v>0</v>
      </c>
      <c r="AS202" s="14">
        <v>5</v>
      </c>
      <c r="AT202" s="9">
        <f t="shared" si="65"/>
        <v>10</v>
      </c>
      <c r="AU202" s="70">
        <f t="shared" si="66"/>
        <v>15</v>
      </c>
      <c r="AV202" s="10">
        <f t="shared" si="70"/>
        <v>79</v>
      </c>
    </row>
    <row r="203" spans="1:48">
      <c r="A203" s="26">
        <v>200</v>
      </c>
      <c r="B203" s="11" t="s">
        <v>42</v>
      </c>
      <c r="C203" s="11" t="s">
        <v>33</v>
      </c>
      <c r="D203" s="11" t="s">
        <v>34</v>
      </c>
      <c r="E203" s="11" t="s">
        <v>38</v>
      </c>
      <c r="F203" s="12">
        <v>12</v>
      </c>
      <c r="G203" s="12">
        <v>6</v>
      </c>
      <c r="H203" s="12">
        <v>8</v>
      </c>
      <c r="I203" s="12">
        <v>0</v>
      </c>
      <c r="J203" s="4">
        <f t="shared" si="58"/>
        <v>26</v>
      </c>
      <c r="K203" s="12">
        <v>7</v>
      </c>
      <c r="L203" s="12">
        <v>4</v>
      </c>
      <c r="M203" s="12">
        <v>4</v>
      </c>
      <c r="N203" s="4">
        <f t="shared" si="59"/>
        <v>15</v>
      </c>
      <c r="O203" s="12">
        <v>4</v>
      </c>
      <c r="P203" s="12">
        <v>4</v>
      </c>
      <c r="Q203" s="12">
        <v>4</v>
      </c>
      <c r="R203" s="4">
        <f t="shared" si="60"/>
        <v>12</v>
      </c>
      <c r="S203" s="5">
        <f t="shared" si="61"/>
        <v>53</v>
      </c>
      <c r="T203" s="13">
        <v>3</v>
      </c>
      <c r="U203" s="13">
        <v>0</v>
      </c>
      <c r="V203" s="13">
        <v>3</v>
      </c>
      <c r="W203" s="13">
        <v>0</v>
      </c>
      <c r="X203" s="13">
        <v>0</v>
      </c>
      <c r="Y203" s="13">
        <v>0</v>
      </c>
      <c r="Z203" s="7">
        <f t="shared" ref="Z203:Z211" si="71">SUM(T303:Y303)</f>
        <v>0</v>
      </c>
      <c r="AA203" s="13">
        <v>0</v>
      </c>
      <c r="AB203" s="13">
        <v>0</v>
      </c>
      <c r="AC203" s="13">
        <v>0</v>
      </c>
      <c r="AD203" s="13">
        <v>0</v>
      </c>
      <c r="AE203" s="7">
        <f t="shared" si="68"/>
        <v>0</v>
      </c>
      <c r="AF203" s="13">
        <v>1</v>
      </c>
      <c r="AG203" s="7">
        <f t="shared" si="62"/>
        <v>1</v>
      </c>
      <c r="AH203" s="13">
        <v>1</v>
      </c>
      <c r="AI203" s="13">
        <v>0</v>
      </c>
      <c r="AJ203" s="13">
        <v>1</v>
      </c>
      <c r="AK203" s="7">
        <f t="shared" si="63"/>
        <v>2</v>
      </c>
      <c r="AL203" s="8">
        <f t="shared" si="69"/>
        <v>3</v>
      </c>
      <c r="AM203" s="14">
        <v>0</v>
      </c>
      <c r="AN203" s="14">
        <v>0</v>
      </c>
      <c r="AO203" s="14">
        <v>5</v>
      </c>
      <c r="AP203" s="9">
        <f t="shared" si="64"/>
        <v>5</v>
      </c>
      <c r="AQ203" s="14">
        <v>0</v>
      </c>
      <c r="AR203" s="14">
        <v>5</v>
      </c>
      <c r="AS203" s="14">
        <v>0</v>
      </c>
      <c r="AT203" s="9">
        <f t="shared" si="65"/>
        <v>5</v>
      </c>
      <c r="AU203" s="70">
        <f t="shared" si="66"/>
        <v>10</v>
      </c>
      <c r="AV203" s="10">
        <f t="shared" si="70"/>
        <v>66</v>
      </c>
    </row>
    <row r="204" spans="1:48">
      <c r="A204" s="26">
        <v>201</v>
      </c>
      <c r="B204" s="11" t="s">
        <v>42</v>
      </c>
      <c r="C204" s="11" t="s">
        <v>33</v>
      </c>
      <c r="D204" s="11" t="s">
        <v>34</v>
      </c>
      <c r="E204" s="11" t="s">
        <v>38</v>
      </c>
      <c r="F204" s="12">
        <v>6</v>
      </c>
      <c r="G204" s="12">
        <v>7</v>
      </c>
      <c r="H204" s="12">
        <v>6</v>
      </c>
      <c r="I204" s="12">
        <v>3</v>
      </c>
      <c r="J204" s="4">
        <f t="shared" si="58"/>
        <v>22</v>
      </c>
      <c r="K204" s="12">
        <v>8</v>
      </c>
      <c r="L204" s="12">
        <v>9</v>
      </c>
      <c r="M204" s="12">
        <v>6</v>
      </c>
      <c r="N204" s="4">
        <f t="shared" si="59"/>
        <v>23</v>
      </c>
      <c r="O204" s="12">
        <v>6</v>
      </c>
      <c r="P204" s="12">
        <v>13</v>
      </c>
      <c r="Q204" s="12">
        <v>4</v>
      </c>
      <c r="R204" s="4">
        <f t="shared" si="60"/>
        <v>23</v>
      </c>
      <c r="S204" s="5">
        <f t="shared" si="61"/>
        <v>68</v>
      </c>
      <c r="T204" s="13">
        <v>3</v>
      </c>
      <c r="U204" s="13">
        <v>0</v>
      </c>
      <c r="V204" s="13">
        <v>0</v>
      </c>
      <c r="W204" s="13">
        <v>3</v>
      </c>
      <c r="X204" s="13">
        <v>3</v>
      </c>
      <c r="Y204" s="13">
        <v>0</v>
      </c>
      <c r="Z204" s="7">
        <f t="shared" si="71"/>
        <v>0</v>
      </c>
      <c r="AA204" s="13">
        <v>3</v>
      </c>
      <c r="AB204" s="13">
        <v>0</v>
      </c>
      <c r="AC204" s="13">
        <v>3</v>
      </c>
      <c r="AD204" s="13">
        <v>0</v>
      </c>
      <c r="AE204" s="7">
        <f t="shared" si="68"/>
        <v>6</v>
      </c>
      <c r="AF204" s="13">
        <v>5</v>
      </c>
      <c r="AG204" s="7">
        <f t="shared" si="62"/>
        <v>5</v>
      </c>
      <c r="AH204" s="13">
        <v>1</v>
      </c>
      <c r="AI204" s="13">
        <v>0</v>
      </c>
      <c r="AJ204" s="13">
        <v>3</v>
      </c>
      <c r="AK204" s="7">
        <f t="shared" si="63"/>
        <v>4</v>
      </c>
      <c r="AL204" s="8">
        <f t="shared" si="69"/>
        <v>15</v>
      </c>
      <c r="AM204" s="14">
        <v>0</v>
      </c>
      <c r="AN204" s="14">
        <v>0</v>
      </c>
      <c r="AO204" s="14">
        <v>5</v>
      </c>
      <c r="AP204" s="9">
        <f t="shared" si="64"/>
        <v>5</v>
      </c>
      <c r="AQ204" s="14">
        <v>0</v>
      </c>
      <c r="AR204" s="14">
        <v>5</v>
      </c>
      <c r="AS204" s="14">
        <v>5</v>
      </c>
      <c r="AT204" s="9">
        <f t="shared" si="65"/>
        <v>10</v>
      </c>
      <c r="AU204" s="70">
        <f t="shared" si="66"/>
        <v>15</v>
      </c>
      <c r="AV204" s="10">
        <f t="shared" si="70"/>
        <v>98</v>
      </c>
    </row>
    <row r="205" spans="1:48">
      <c r="A205" s="26">
        <v>202</v>
      </c>
      <c r="B205" s="11" t="s">
        <v>42</v>
      </c>
      <c r="C205" s="11" t="s">
        <v>33</v>
      </c>
      <c r="D205" s="11" t="s">
        <v>34</v>
      </c>
      <c r="E205" s="11" t="s">
        <v>38</v>
      </c>
      <c r="F205" s="12">
        <v>14</v>
      </c>
      <c r="G205" s="12">
        <v>9</v>
      </c>
      <c r="H205" s="12">
        <v>8</v>
      </c>
      <c r="I205" s="12">
        <v>3</v>
      </c>
      <c r="J205" s="4">
        <f t="shared" si="58"/>
        <v>34</v>
      </c>
      <c r="K205" s="12">
        <v>7</v>
      </c>
      <c r="L205" s="12">
        <v>3</v>
      </c>
      <c r="M205" s="12">
        <v>4</v>
      </c>
      <c r="N205" s="4">
        <f t="shared" si="59"/>
        <v>14</v>
      </c>
      <c r="O205" s="12">
        <v>4</v>
      </c>
      <c r="P205" s="12">
        <v>7</v>
      </c>
      <c r="Q205" s="12">
        <v>3</v>
      </c>
      <c r="R205" s="4">
        <f t="shared" si="60"/>
        <v>14</v>
      </c>
      <c r="S205" s="5">
        <f t="shared" si="61"/>
        <v>62</v>
      </c>
      <c r="T205" s="13">
        <v>0</v>
      </c>
      <c r="U205" s="13">
        <v>0</v>
      </c>
      <c r="V205" s="13">
        <v>0</v>
      </c>
      <c r="W205" s="13">
        <v>0</v>
      </c>
      <c r="X205" s="13">
        <v>3</v>
      </c>
      <c r="Y205" s="13">
        <v>3</v>
      </c>
      <c r="Z205" s="7">
        <f t="shared" si="71"/>
        <v>0</v>
      </c>
      <c r="AA205" s="13">
        <v>3</v>
      </c>
      <c r="AB205" s="13">
        <v>0</v>
      </c>
      <c r="AC205" s="13">
        <v>3</v>
      </c>
      <c r="AD205" s="13">
        <v>0</v>
      </c>
      <c r="AE205" s="7">
        <f t="shared" si="68"/>
        <v>6</v>
      </c>
      <c r="AF205" s="13">
        <v>1</v>
      </c>
      <c r="AG205" s="7">
        <f t="shared" si="62"/>
        <v>1</v>
      </c>
      <c r="AH205" s="13">
        <v>1</v>
      </c>
      <c r="AI205" s="13">
        <v>0</v>
      </c>
      <c r="AJ205" s="13">
        <v>1</v>
      </c>
      <c r="AK205" s="7">
        <f t="shared" si="63"/>
        <v>2</v>
      </c>
      <c r="AL205" s="8">
        <f t="shared" si="69"/>
        <v>9</v>
      </c>
      <c r="AM205" s="14">
        <v>0</v>
      </c>
      <c r="AN205" s="14">
        <v>0</v>
      </c>
      <c r="AO205" s="14">
        <v>5</v>
      </c>
      <c r="AP205" s="9">
        <f t="shared" si="64"/>
        <v>5</v>
      </c>
      <c r="AQ205" s="14">
        <v>0</v>
      </c>
      <c r="AR205" s="14">
        <v>5</v>
      </c>
      <c r="AS205" s="14">
        <v>0</v>
      </c>
      <c r="AT205" s="9">
        <f t="shared" si="65"/>
        <v>5</v>
      </c>
      <c r="AU205" s="70">
        <f t="shared" si="66"/>
        <v>10</v>
      </c>
      <c r="AV205" s="10">
        <f t="shared" si="70"/>
        <v>81</v>
      </c>
    </row>
    <row r="206" spans="1:48">
      <c r="A206" s="26">
        <v>203</v>
      </c>
      <c r="B206" s="11" t="s">
        <v>42</v>
      </c>
      <c r="C206" s="11" t="s">
        <v>33</v>
      </c>
      <c r="D206" s="11" t="s">
        <v>34</v>
      </c>
      <c r="E206" s="11" t="s">
        <v>35</v>
      </c>
      <c r="F206" s="12">
        <v>12</v>
      </c>
      <c r="G206" s="12">
        <v>5</v>
      </c>
      <c r="H206" s="12">
        <v>7</v>
      </c>
      <c r="I206" s="12">
        <v>0</v>
      </c>
      <c r="J206" s="4">
        <f t="shared" si="58"/>
        <v>24</v>
      </c>
      <c r="K206" s="12">
        <v>6</v>
      </c>
      <c r="L206" s="12">
        <v>0</v>
      </c>
      <c r="M206" s="12">
        <v>3</v>
      </c>
      <c r="N206" s="4">
        <f t="shared" si="59"/>
        <v>9</v>
      </c>
      <c r="O206" s="12">
        <v>6</v>
      </c>
      <c r="P206" s="12">
        <v>13</v>
      </c>
      <c r="Q206" s="12">
        <v>4</v>
      </c>
      <c r="R206" s="4">
        <f t="shared" si="60"/>
        <v>23</v>
      </c>
      <c r="S206" s="5">
        <f t="shared" si="61"/>
        <v>56</v>
      </c>
      <c r="T206" s="13">
        <v>0</v>
      </c>
      <c r="U206" s="13">
        <v>3</v>
      </c>
      <c r="V206" s="13">
        <v>3</v>
      </c>
      <c r="W206" s="13">
        <v>0</v>
      </c>
      <c r="X206" s="13">
        <v>0</v>
      </c>
      <c r="Y206" s="13">
        <v>0</v>
      </c>
      <c r="Z206" s="7">
        <f t="shared" si="71"/>
        <v>0</v>
      </c>
      <c r="AA206" s="13">
        <v>3</v>
      </c>
      <c r="AB206" s="13">
        <v>0</v>
      </c>
      <c r="AC206" s="13">
        <v>3</v>
      </c>
      <c r="AD206" s="13">
        <v>0</v>
      </c>
      <c r="AE206" s="7">
        <f t="shared" si="68"/>
        <v>6</v>
      </c>
      <c r="AF206" s="13">
        <v>5</v>
      </c>
      <c r="AG206" s="7">
        <f t="shared" si="62"/>
        <v>5</v>
      </c>
      <c r="AH206" s="13">
        <v>1</v>
      </c>
      <c r="AI206" s="13">
        <v>0</v>
      </c>
      <c r="AJ206" s="13">
        <v>3</v>
      </c>
      <c r="AK206" s="7">
        <f t="shared" si="63"/>
        <v>4</v>
      </c>
      <c r="AL206" s="8">
        <f t="shared" si="69"/>
        <v>15</v>
      </c>
      <c r="AM206" s="14">
        <v>5</v>
      </c>
      <c r="AN206" s="14">
        <v>0</v>
      </c>
      <c r="AO206" s="14">
        <v>5</v>
      </c>
      <c r="AP206" s="9">
        <f t="shared" si="64"/>
        <v>10</v>
      </c>
      <c r="AQ206" s="14">
        <v>0</v>
      </c>
      <c r="AR206" s="14">
        <v>5</v>
      </c>
      <c r="AS206" s="14">
        <v>0</v>
      </c>
      <c r="AT206" s="9">
        <f t="shared" si="65"/>
        <v>5</v>
      </c>
      <c r="AU206" s="70">
        <f t="shared" si="66"/>
        <v>15</v>
      </c>
      <c r="AV206" s="10">
        <f t="shared" si="70"/>
        <v>86</v>
      </c>
    </row>
    <row r="207" spans="1:48">
      <c r="A207" s="26">
        <v>204</v>
      </c>
      <c r="B207" s="11" t="s">
        <v>42</v>
      </c>
      <c r="C207" s="11" t="s">
        <v>33</v>
      </c>
      <c r="D207" s="11" t="s">
        <v>34</v>
      </c>
      <c r="E207" s="11" t="s">
        <v>35</v>
      </c>
      <c r="F207" s="12">
        <v>9</v>
      </c>
      <c r="G207" s="12">
        <v>24</v>
      </c>
      <c r="H207" s="12">
        <v>6</v>
      </c>
      <c r="I207" s="12">
        <v>22</v>
      </c>
      <c r="J207" s="4">
        <f t="shared" si="58"/>
        <v>61</v>
      </c>
      <c r="K207" s="12">
        <v>4</v>
      </c>
      <c r="L207" s="12">
        <v>0</v>
      </c>
      <c r="M207" s="12">
        <v>2</v>
      </c>
      <c r="N207" s="4">
        <f t="shared" si="59"/>
        <v>6</v>
      </c>
      <c r="O207" s="12">
        <v>4</v>
      </c>
      <c r="P207" s="12">
        <v>3</v>
      </c>
      <c r="Q207" s="12">
        <v>4</v>
      </c>
      <c r="R207" s="4">
        <f t="shared" si="60"/>
        <v>11</v>
      </c>
      <c r="S207" s="5">
        <f t="shared" si="61"/>
        <v>78</v>
      </c>
      <c r="T207" s="13">
        <v>3</v>
      </c>
      <c r="U207" s="13">
        <v>0</v>
      </c>
      <c r="V207" s="13">
        <v>3</v>
      </c>
      <c r="W207" s="13">
        <v>3</v>
      </c>
      <c r="X207" s="13">
        <v>3</v>
      </c>
      <c r="Y207" s="13">
        <v>0</v>
      </c>
      <c r="Z207" s="7">
        <f t="shared" si="71"/>
        <v>0</v>
      </c>
      <c r="AA207" s="13">
        <v>3</v>
      </c>
      <c r="AB207" s="13">
        <v>3</v>
      </c>
      <c r="AC207" s="13">
        <v>3</v>
      </c>
      <c r="AD207" s="13">
        <v>0</v>
      </c>
      <c r="AE207" s="7">
        <f t="shared" si="68"/>
        <v>9</v>
      </c>
      <c r="AF207" s="13">
        <v>1</v>
      </c>
      <c r="AG207" s="7">
        <f t="shared" si="62"/>
        <v>1</v>
      </c>
      <c r="AH207" s="13">
        <v>1</v>
      </c>
      <c r="AI207" s="13">
        <v>5</v>
      </c>
      <c r="AJ207" s="13">
        <v>3</v>
      </c>
      <c r="AK207" s="7">
        <f t="shared" si="63"/>
        <v>9</v>
      </c>
      <c r="AL207" s="8">
        <f t="shared" si="69"/>
        <v>19</v>
      </c>
      <c r="AM207" s="14">
        <v>0</v>
      </c>
      <c r="AN207" s="14">
        <v>0</v>
      </c>
      <c r="AO207" s="14">
        <v>5</v>
      </c>
      <c r="AP207" s="9">
        <f t="shared" si="64"/>
        <v>5</v>
      </c>
      <c r="AQ207" s="14">
        <v>0</v>
      </c>
      <c r="AR207" s="14">
        <v>5</v>
      </c>
      <c r="AS207" s="14">
        <v>0</v>
      </c>
      <c r="AT207" s="9">
        <f t="shared" si="65"/>
        <v>5</v>
      </c>
      <c r="AU207" s="70">
        <f t="shared" si="66"/>
        <v>10</v>
      </c>
      <c r="AV207" s="10">
        <f t="shared" si="70"/>
        <v>107</v>
      </c>
    </row>
    <row r="208" spans="1:48">
      <c r="A208" s="26">
        <v>205</v>
      </c>
      <c r="B208" s="11" t="s">
        <v>42</v>
      </c>
      <c r="C208" s="11" t="s">
        <v>33</v>
      </c>
      <c r="D208" s="11" t="s">
        <v>34</v>
      </c>
      <c r="E208" s="11" t="s">
        <v>35</v>
      </c>
      <c r="F208" s="12">
        <v>11</v>
      </c>
      <c r="G208" s="12">
        <v>3</v>
      </c>
      <c r="H208" s="12">
        <v>6</v>
      </c>
      <c r="I208" s="12">
        <v>0</v>
      </c>
      <c r="J208" s="4">
        <f t="shared" si="58"/>
        <v>20</v>
      </c>
      <c r="K208" s="12">
        <v>20</v>
      </c>
      <c r="L208" s="12">
        <v>15</v>
      </c>
      <c r="M208" s="12">
        <v>6</v>
      </c>
      <c r="N208" s="4">
        <f t="shared" si="59"/>
        <v>41</v>
      </c>
      <c r="O208" s="12">
        <v>9</v>
      </c>
      <c r="P208" s="12">
        <v>12</v>
      </c>
      <c r="Q208" s="12">
        <v>6</v>
      </c>
      <c r="R208" s="4">
        <f t="shared" si="60"/>
        <v>27</v>
      </c>
      <c r="S208" s="5">
        <f t="shared" si="61"/>
        <v>88</v>
      </c>
      <c r="T208" s="13">
        <v>3</v>
      </c>
      <c r="U208" s="13">
        <v>0</v>
      </c>
      <c r="V208" s="13">
        <v>0</v>
      </c>
      <c r="W208" s="13">
        <v>0</v>
      </c>
      <c r="X208" s="13">
        <v>0</v>
      </c>
      <c r="Y208" s="13">
        <v>0</v>
      </c>
      <c r="Z208" s="7">
        <f t="shared" si="71"/>
        <v>0</v>
      </c>
      <c r="AA208" s="13">
        <v>0</v>
      </c>
      <c r="AB208" s="13">
        <v>0</v>
      </c>
      <c r="AC208" s="13">
        <v>3</v>
      </c>
      <c r="AD208" s="13">
        <v>3</v>
      </c>
      <c r="AE208" s="7">
        <f t="shared" si="68"/>
        <v>6</v>
      </c>
      <c r="AF208" s="13">
        <v>5</v>
      </c>
      <c r="AG208" s="7">
        <f t="shared" si="62"/>
        <v>5</v>
      </c>
      <c r="AH208" s="13">
        <v>1</v>
      </c>
      <c r="AI208" s="13">
        <v>5</v>
      </c>
      <c r="AJ208" s="13">
        <v>3</v>
      </c>
      <c r="AK208" s="7">
        <f t="shared" si="63"/>
        <v>9</v>
      </c>
      <c r="AL208" s="8">
        <f t="shared" si="69"/>
        <v>20</v>
      </c>
      <c r="AM208" s="14">
        <v>0</v>
      </c>
      <c r="AN208" s="14">
        <v>0</v>
      </c>
      <c r="AO208" s="14">
        <v>5</v>
      </c>
      <c r="AP208" s="9">
        <f t="shared" si="64"/>
        <v>5</v>
      </c>
      <c r="AQ208" s="14">
        <v>0</v>
      </c>
      <c r="AR208" s="14">
        <v>5</v>
      </c>
      <c r="AS208" s="14">
        <v>0</v>
      </c>
      <c r="AT208" s="9">
        <f t="shared" si="65"/>
        <v>5</v>
      </c>
      <c r="AU208" s="70">
        <f t="shared" si="66"/>
        <v>10</v>
      </c>
      <c r="AV208" s="10">
        <f t="shared" si="70"/>
        <v>118</v>
      </c>
    </row>
    <row r="209" spans="1:48">
      <c r="A209" s="26">
        <v>206</v>
      </c>
      <c r="B209" s="11" t="s">
        <v>42</v>
      </c>
      <c r="C209" s="11" t="s">
        <v>33</v>
      </c>
      <c r="D209" s="11" t="s">
        <v>34</v>
      </c>
      <c r="E209" s="11" t="s">
        <v>38</v>
      </c>
      <c r="F209" s="12">
        <v>11</v>
      </c>
      <c r="G209" s="12">
        <v>2</v>
      </c>
      <c r="H209" s="12">
        <v>7</v>
      </c>
      <c r="I209" s="12">
        <v>0</v>
      </c>
      <c r="J209" s="4">
        <f t="shared" si="58"/>
        <v>20</v>
      </c>
      <c r="K209" s="12">
        <v>2</v>
      </c>
      <c r="L209" s="12">
        <v>0</v>
      </c>
      <c r="M209" s="12">
        <v>2</v>
      </c>
      <c r="N209" s="4">
        <f t="shared" si="59"/>
        <v>4</v>
      </c>
      <c r="O209" s="12">
        <v>7</v>
      </c>
      <c r="P209" s="12">
        <v>11</v>
      </c>
      <c r="Q209" s="12">
        <v>5</v>
      </c>
      <c r="R209" s="4">
        <f t="shared" si="60"/>
        <v>23</v>
      </c>
      <c r="S209" s="5">
        <f t="shared" si="61"/>
        <v>47</v>
      </c>
      <c r="T209" s="13">
        <v>0</v>
      </c>
      <c r="U209" s="13">
        <v>0</v>
      </c>
      <c r="V209" s="13">
        <v>0</v>
      </c>
      <c r="W209" s="13">
        <v>0</v>
      </c>
      <c r="X209" s="13">
        <v>0</v>
      </c>
      <c r="Y209" s="13">
        <v>0</v>
      </c>
      <c r="Z209" s="7">
        <f t="shared" si="71"/>
        <v>0</v>
      </c>
      <c r="AA209" s="13">
        <v>3</v>
      </c>
      <c r="AB209" s="13">
        <v>0</v>
      </c>
      <c r="AC209" s="13">
        <v>3</v>
      </c>
      <c r="AD209" s="13">
        <v>3</v>
      </c>
      <c r="AE209" s="7">
        <f t="shared" si="68"/>
        <v>9</v>
      </c>
      <c r="AF209" s="13">
        <v>10</v>
      </c>
      <c r="AG209" s="7">
        <f t="shared" si="62"/>
        <v>10</v>
      </c>
      <c r="AH209" s="13">
        <v>3</v>
      </c>
      <c r="AI209" s="13">
        <v>0</v>
      </c>
      <c r="AJ209" s="13">
        <v>3</v>
      </c>
      <c r="AK209" s="7">
        <f t="shared" si="63"/>
        <v>6</v>
      </c>
      <c r="AL209" s="8">
        <f t="shared" si="69"/>
        <v>25</v>
      </c>
      <c r="AM209" s="14">
        <v>0</v>
      </c>
      <c r="AN209" s="14">
        <v>0</v>
      </c>
      <c r="AO209" s="14">
        <v>5</v>
      </c>
      <c r="AP209" s="9">
        <f t="shared" si="64"/>
        <v>5</v>
      </c>
      <c r="AQ209" s="14">
        <v>0</v>
      </c>
      <c r="AR209" s="14">
        <v>5</v>
      </c>
      <c r="AS209" s="14">
        <v>0</v>
      </c>
      <c r="AT209" s="9">
        <f t="shared" si="65"/>
        <v>5</v>
      </c>
      <c r="AU209" s="70">
        <f t="shared" si="66"/>
        <v>10</v>
      </c>
      <c r="AV209" s="10">
        <f t="shared" si="70"/>
        <v>82</v>
      </c>
    </row>
    <row r="210" spans="1:48">
      <c r="A210" s="26">
        <v>207</v>
      </c>
      <c r="B210" s="11" t="s">
        <v>42</v>
      </c>
      <c r="C210" s="11" t="s">
        <v>33</v>
      </c>
      <c r="D210" s="11" t="s">
        <v>34</v>
      </c>
      <c r="E210" s="11" t="s">
        <v>35</v>
      </c>
      <c r="F210" s="12">
        <v>10</v>
      </c>
      <c r="G210" s="12">
        <v>3</v>
      </c>
      <c r="H210" s="12">
        <v>7</v>
      </c>
      <c r="I210" s="12">
        <v>0</v>
      </c>
      <c r="J210" s="4">
        <f t="shared" si="58"/>
        <v>20</v>
      </c>
      <c r="K210" s="12">
        <v>14</v>
      </c>
      <c r="L210" s="12">
        <v>0</v>
      </c>
      <c r="M210" s="12">
        <v>5</v>
      </c>
      <c r="N210" s="4">
        <f t="shared" si="59"/>
        <v>19</v>
      </c>
      <c r="O210" s="12">
        <v>10</v>
      </c>
      <c r="P210" s="12">
        <v>13</v>
      </c>
      <c r="Q210" s="12">
        <v>4</v>
      </c>
      <c r="R210" s="4">
        <f t="shared" si="60"/>
        <v>27</v>
      </c>
      <c r="S210" s="5">
        <f t="shared" si="61"/>
        <v>66</v>
      </c>
      <c r="T210" s="13">
        <v>3</v>
      </c>
      <c r="U210" s="13">
        <v>3</v>
      </c>
      <c r="V210" s="13">
        <v>0</v>
      </c>
      <c r="W210" s="13">
        <v>0</v>
      </c>
      <c r="X210" s="13">
        <v>0</v>
      </c>
      <c r="Y210" s="13">
        <v>3</v>
      </c>
      <c r="Z210" s="7">
        <f t="shared" si="71"/>
        <v>0</v>
      </c>
      <c r="AA210" s="13">
        <v>3</v>
      </c>
      <c r="AB210" s="13">
        <v>0</v>
      </c>
      <c r="AC210" s="13">
        <v>3</v>
      </c>
      <c r="AD210" s="13">
        <v>0</v>
      </c>
      <c r="AE210" s="7">
        <f t="shared" si="68"/>
        <v>6</v>
      </c>
      <c r="AF210" s="13">
        <v>0</v>
      </c>
      <c r="AG210" s="7">
        <f t="shared" si="62"/>
        <v>0</v>
      </c>
      <c r="AH210" s="13">
        <v>1</v>
      </c>
      <c r="AI210" s="13">
        <v>0</v>
      </c>
      <c r="AJ210" s="13">
        <v>3</v>
      </c>
      <c r="AK210" s="7">
        <f t="shared" si="63"/>
        <v>4</v>
      </c>
      <c r="AL210" s="8">
        <f t="shared" si="69"/>
        <v>10</v>
      </c>
      <c r="AM210" s="14">
        <v>0</v>
      </c>
      <c r="AN210" s="14">
        <v>0</v>
      </c>
      <c r="AO210" s="14">
        <v>5</v>
      </c>
      <c r="AP210" s="9">
        <f t="shared" si="64"/>
        <v>5</v>
      </c>
      <c r="AQ210" s="14">
        <v>0</v>
      </c>
      <c r="AR210" s="14">
        <v>0</v>
      </c>
      <c r="AS210" s="14">
        <v>0</v>
      </c>
      <c r="AT210" s="9">
        <f t="shared" si="65"/>
        <v>0</v>
      </c>
      <c r="AU210" s="70">
        <f t="shared" si="66"/>
        <v>5</v>
      </c>
      <c r="AV210" s="10">
        <f t="shared" si="70"/>
        <v>81</v>
      </c>
    </row>
    <row r="211" spans="1:48">
      <c r="A211" s="26">
        <v>208</v>
      </c>
      <c r="B211" s="11" t="s">
        <v>42</v>
      </c>
      <c r="C211" s="11" t="s">
        <v>33</v>
      </c>
      <c r="D211" s="11" t="s">
        <v>34</v>
      </c>
      <c r="E211" s="11" t="s">
        <v>35</v>
      </c>
      <c r="F211" s="12">
        <v>6</v>
      </c>
      <c r="G211" s="12">
        <v>0</v>
      </c>
      <c r="H211" s="12">
        <v>6</v>
      </c>
      <c r="I211" s="12">
        <v>0</v>
      </c>
      <c r="J211" s="4">
        <f t="shared" si="58"/>
        <v>12</v>
      </c>
      <c r="K211" s="12">
        <v>3</v>
      </c>
      <c r="L211" s="12">
        <v>0</v>
      </c>
      <c r="M211" s="12">
        <v>3</v>
      </c>
      <c r="N211" s="4">
        <f t="shared" si="59"/>
        <v>6</v>
      </c>
      <c r="O211" s="12">
        <v>8</v>
      </c>
      <c r="P211" s="12">
        <v>10</v>
      </c>
      <c r="Q211" s="12">
        <v>5</v>
      </c>
      <c r="R211" s="4">
        <f t="shared" si="60"/>
        <v>23</v>
      </c>
      <c r="S211" s="5">
        <f t="shared" si="61"/>
        <v>41</v>
      </c>
      <c r="T211" s="13">
        <v>3</v>
      </c>
      <c r="U211" s="13">
        <v>0</v>
      </c>
      <c r="V211" s="13">
        <v>3</v>
      </c>
      <c r="W211" s="13">
        <v>3</v>
      </c>
      <c r="X211" s="13">
        <v>0</v>
      </c>
      <c r="Y211" s="13">
        <v>3</v>
      </c>
      <c r="Z211" s="7">
        <f t="shared" si="71"/>
        <v>0</v>
      </c>
      <c r="AA211" s="13">
        <v>3</v>
      </c>
      <c r="AB211" s="13">
        <v>0</v>
      </c>
      <c r="AC211" s="13">
        <v>3</v>
      </c>
      <c r="AD211" s="13">
        <v>3</v>
      </c>
      <c r="AE211" s="7">
        <f t="shared" si="68"/>
        <v>9</v>
      </c>
      <c r="AF211" s="13">
        <v>5</v>
      </c>
      <c r="AG211" s="7">
        <f t="shared" si="62"/>
        <v>5</v>
      </c>
      <c r="AH211" s="13">
        <v>1</v>
      </c>
      <c r="AI211" s="13">
        <v>0</v>
      </c>
      <c r="AJ211" s="13">
        <v>3</v>
      </c>
      <c r="AK211" s="7">
        <f t="shared" si="63"/>
        <v>4</v>
      </c>
      <c r="AL211" s="8">
        <f t="shared" si="69"/>
        <v>18</v>
      </c>
      <c r="AM211" s="14">
        <v>0</v>
      </c>
      <c r="AN211" s="14">
        <v>0</v>
      </c>
      <c r="AO211" s="14">
        <v>5</v>
      </c>
      <c r="AP211" s="9">
        <f t="shared" si="64"/>
        <v>5</v>
      </c>
      <c r="AQ211" s="14">
        <v>0</v>
      </c>
      <c r="AR211" s="14">
        <v>5</v>
      </c>
      <c r="AS211" s="14">
        <v>0</v>
      </c>
      <c r="AT211" s="9">
        <f t="shared" si="65"/>
        <v>5</v>
      </c>
      <c r="AU211" s="70">
        <f t="shared" si="66"/>
        <v>10</v>
      </c>
      <c r="AV211" s="10">
        <f t="shared" si="70"/>
        <v>69</v>
      </c>
    </row>
    <row r="212" spans="1:48">
      <c r="A212" s="26">
        <v>209</v>
      </c>
      <c r="B212" s="11" t="s">
        <v>42</v>
      </c>
      <c r="C212" s="11" t="s">
        <v>33</v>
      </c>
      <c r="D212" s="11" t="s">
        <v>34</v>
      </c>
      <c r="E212" s="11" t="s">
        <v>35</v>
      </c>
      <c r="F212" s="12">
        <v>11</v>
      </c>
      <c r="G212" s="12">
        <v>6</v>
      </c>
      <c r="H212" s="12">
        <v>7</v>
      </c>
      <c r="I212" s="12">
        <v>4</v>
      </c>
      <c r="J212" s="4">
        <f t="shared" si="58"/>
        <v>28</v>
      </c>
      <c r="K212" s="12">
        <v>19</v>
      </c>
      <c r="L212" s="12">
        <v>16</v>
      </c>
      <c r="M212" s="12">
        <v>6</v>
      </c>
      <c r="N212" s="4">
        <f t="shared" si="59"/>
        <v>41</v>
      </c>
      <c r="O212" s="12">
        <v>7</v>
      </c>
      <c r="P212" s="12">
        <v>13</v>
      </c>
      <c r="Q212" s="12">
        <v>4</v>
      </c>
      <c r="R212" s="4">
        <f t="shared" si="60"/>
        <v>24</v>
      </c>
      <c r="S212" s="5">
        <f t="shared" si="61"/>
        <v>93</v>
      </c>
      <c r="T212" s="13">
        <v>3</v>
      </c>
      <c r="U212" s="13">
        <v>0</v>
      </c>
      <c r="V212" s="13">
        <v>0</v>
      </c>
      <c r="W212" s="13">
        <v>0</v>
      </c>
      <c r="X212" s="13">
        <v>0</v>
      </c>
      <c r="Y212" s="13">
        <v>0</v>
      </c>
      <c r="Z212" s="7">
        <f>SUM(T313:Y313)</f>
        <v>0</v>
      </c>
      <c r="AA212" s="13">
        <v>3</v>
      </c>
      <c r="AB212" s="13">
        <v>0</v>
      </c>
      <c r="AC212" s="13">
        <v>0</v>
      </c>
      <c r="AD212" s="13">
        <v>3</v>
      </c>
      <c r="AE212" s="7">
        <f t="shared" si="68"/>
        <v>6</v>
      </c>
      <c r="AF212" s="13">
        <v>5</v>
      </c>
      <c r="AG212" s="7">
        <f t="shared" si="62"/>
        <v>5</v>
      </c>
      <c r="AH212" s="13">
        <v>1</v>
      </c>
      <c r="AI212" s="13">
        <v>0</v>
      </c>
      <c r="AJ212" s="13">
        <v>3</v>
      </c>
      <c r="AK212" s="7">
        <f t="shared" si="63"/>
        <v>4</v>
      </c>
      <c r="AL212" s="8">
        <f t="shared" si="69"/>
        <v>15</v>
      </c>
      <c r="AM212" s="14">
        <v>0</v>
      </c>
      <c r="AN212" s="14">
        <v>0</v>
      </c>
      <c r="AO212" s="14">
        <v>5</v>
      </c>
      <c r="AP212" s="9">
        <f t="shared" si="64"/>
        <v>5</v>
      </c>
      <c r="AQ212" s="14">
        <v>0</v>
      </c>
      <c r="AR212" s="14">
        <v>5</v>
      </c>
      <c r="AS212" s="14">
        <v>0</v>
      </c>
      <c r="AT212" s="9">
        <f t="shared" si="65"/>
        <v>5</v>
      </c>
      <c r="AU212" s="70">
        <f t="shared" si="66"/>
        <v>10</v>
      </c>
      <c r="AV212" s="10">
        <f t="shared" si="70"/>
        <v>118</v>
      </c>
    </row>
    <row r="213" spans="1:48">
      <c r="A213" s="26">
        <v>210</v>
      </c>
      <c r="B213" s="11" t="s">
        <v>42</v>
      </c>
      <c r="C213" s="11" t="s">
        <v>33</v>
      </c>
      <c r="D213" s="11" t="s">
        <v>34</v>
      </c>
      <c r="E213" s="11" t="s">
        <v>35</v>
      </c>
      <c r="F213" s="12">
        <v>11</v>
      </c>
      <c r="G213" s="12">
        <v>14</v>
      </c>
      <c r="H213" s="12">
        <v>6</v>
      </c>
      <c r="I213" s="12">
        <v>9</v>
      </c>
      <c r="J213" s="4">
        <f t="shared" si="58"/>
        <v>40</v>
      </c>
      <c r="K213" s="12">
        <v>8</v>
      </c>
      <c r="L213" s="12">
        <v>1</v>
      </c>
      <c r="M213" s="12">
        <v>4</v>
      </c>
      <c r="N213" s="4">
        <f t="shared" si="59"/>
        <v>13</v>
      </c>
      <c r="O213" s="12">
        <v>7</v>
      </c>
      <c r="P213" s="12">
        <v>12</v>
      </c>
      <c r="Q213" s="12">
        <v>6</v>
      </c>
      <c r="R213" s="4">
        <f t="shared" si="60"/>
        <v>25</v>
      </c>
      <c r="S213" s="5">
        <f t="shared" si="61"/>
        <v>78</v>
      </c>
      <c r="T213" s="13">
        <v>3</v>
      </c>
      <c r="U213" s="13">
        <v>3</v>
      </c>
      <c r="V213" s="13">
        <v>3</v>
      </c>
      <c r="W213" s="13">
        <v>3</v>
      </c>
      <c r="X213" s="13">
        <v>3</v>
      </c>
      <c r="Y213" s="13">
        <v>0</v>
      </c>
      <c r="Z213" s="7">
        <f t="shared" ref="Z213:Z219" si="72">SUM(T313:Y313)</f>
        <v>0</v>
      </c>
      <c r="AA213" s="13">
        <v>3</v>
      </c>
      <c r="AB213" s="13">
        <v>3</v>
      </c>
      <c r="AC213" s="13">
        <v>3</v>
      </c>
      <c r="AD213" s="13">
        <v>0</v>
      </c>
      <c r="AE213" s="7">
        <f t="shared" si="68"/>
        <v>9</v>
      </c>
      <c r="AF213" s="13">
        <v>5</v>
      </c>
      <c r="AG213" s="7">
        <f t="shared" si="62"/>
        <v>5</v>
      </c>
      <c r="AH213" s="13">
        <v>1</v>
      </c>
      <c r="AI213" s="13">
        <v>1</v>
      </c>
      <c r="AJ213" s="13">
        <v>1</v>
      </c>
      <c r="AK213" s="7">
        <f t="shared" si="63"/>
        <v>3</v>
      </c>
      <c r="AL213" s="8">
        <f t="shared" si="69"/>
        <v>17</v>
      </c>
      <c r="AM213" s="14">
        <v>0</v>
      </c>
      <c r="AN213" s="14">
        <v>0</v>
      </c>
      <c r="AO213" s="14">
        <v>5</v>
      </c>
      <c r="AP213" s="9">
        <f t="shared" si="64"/>
        <v>5</v>
      </c>
      <c r="AQ213" s="14">
        <v>0</v>
      </c>
      <c r="AR213" s="14">
        <v>5</v>
      </c>
      <c r="AS213" s="14">
        <v>0</v>
      </c>
      <c r="AT213" s="9">
        <f t="shared" si="65"/>
        <v>5</v>
      </c>
      <c r="AU213" s="70">
        <f t="shared" si="66"/>
        <v>10</v>
      </c>
      <c r="AV213" s="10">
        <f t="shared" si="70"/>
        <v>105</v>
      </c>
    </row>
    <row r="214" spans="1:48">
      <c r="A214" s="26">
        <v>211</v>
      </c>
      <c r="B214" s="11" t="s">
        <v>42</v>
      </c>
      <c r="C214" s="11" t="s">
        <v>33</v>
      </c>
      <c r="D214" s="11" t="s">
        <v>34</v>
      </c>
      <c r="E214" s="11" t="s">
        <v>38</v>
      </c>
      <c r="F214" s="12">
        <v>8</v>
      </c>
      <c r="G214" s="12">
        <v>10</v>
      </c>
      <c r="H214" s="12">
        <v>2</v>
      </c>
      <c r="I214" s="12">
        <v>1</v>
      </c>
      <c r="J214" s="4">
        <f t="shared" si="58"/>
        <v>21</v>
      </c>
      <c r="K214" s="12">
        <v>1</v>
      </c>
      <c r="L214" s="12">
        <v>3</v>
      </c>
      <c r="M214" s="12">
        <v>1</v>
      </c>
      <c r="N214" s="4">
        <f t="shared" si="59"/>
        <v>5</v>
      </c>
      <c r="O214" s="12">
        <v>3</v>
      </c>
      <c r="P214" s="12">
        <v>7</v>
      </c>
      <c r="Q214" s="12">
        <v>3</v>
      </c>
      <c r="R214" s="4">
        <f t="shared" si="60"/>
        <v>13</v>
      </c>
      <c r="S214" s="5">
        <f t="shared" si="61"/>
        <v>39</v>
      </c>
      <c r="T214" s="13">
        <v>0</v>
      </c>
      <c r="U214" s="13">
        <v>0</v>
      </c>
      <c r="V214" s="13">
        <v>3</v>
      </c>
      <c r="W214" s="13">
        <v>0</v>
      </c>
      <c r="X214" s="13">
        <v>3</v>
      </c>
      <c r="Y214" s="13">
        <v>0</v>
      </c>
      <c r="Z214" s="7">
        <f t="shared" si="72"/>
        <v>0</v>
      </c>
      <c r="AA214" s="13">
        <v>3</v>
      </c>
      <c r="AB214" s="13">
        <v>0</v>
      </c>
      <c r="AC214" s="13">
        <v>3</v>
      </c>
      <c r="AD214" s="13">
        <v>0</v>
      </c>
      <c r="AE214" s="7">
        <f t="shared" si="68"/>
        <v>6</v>
      </c>
      <c r="AF214" s="13">
        <v>5</v>
      </c>
      <c r="AG214" s="7">
        <f t="shared" si="62"/>
        <v>5</v>
      </c>
      <c r="AH214" s="13">
        <v>0</v>
      </c>
      <c r="AI214" s="13">
        <v>5</v>
      </c>
      <c r="AJ214" s="13">
        <v>1</v>
      </c>
      <c r="AK214" s="7">
        <f t="shared" si="63"/>
        <v>6</v>
      </c>
      <c r="AL214" s="8">
        <f t="shared" si="69"/>
        <v>17</v>
      </c>
      <c r="AM214" s="14">
        <v>0</v>
      </c>
      <c r="AN214" s="14">
        <v>0</v>
      </c>
      <c r="AO214" s="14">
        <v>5</v>
      </c>
      <c r="AP214" s="9">
        <f t="shared" si="64"/>
        <v>5</v>
      </c>
      <c r="AQ214" s="14">
        <v>0</v>
      </c>
      <c r="AR214" s="14">
        <v>5</v>
      </c>
      <c r="AS214" s="14">
        <v>0</v>
      </c>
      <c r="AT214" s="9">
        <f t="shared" si="65"/>
        <v>5</v>
      </c>
      <c r="AU214" s="70">
        <f t="shared" si="66"/>
        <v>10</v>
      </c>
      <c r="AV214" s="10">
        <f t="shared" si="70"/>
        <v>66</v>
      </c>
    </row>
    <row r="215" spans="1:48">
      <c r="A215" s="26">
        <v>212</v>
      </c>
      <c r="B215" s="11" t="s">
        <v>59</v>
      </c>
      <c r="C215" s="11" t="s">
        <v>37</v>
      </c>
      <c r="D215" s="11" t="s">
        <v>34</v>
      </c>
      <c r="E215" s="11" t="s">
        <v>38</v>
      </c>
      <c r="F215" s="12">
        <v>6</v>
      </c>
      <c r="G215" s="12">
        <v>3</v>
      </c>
      <c r="H215" s="12">
        <v>4</v>
      </c>
      <c r="I215" s="12">
        <v>0</v>
      </c>
      <c r="J215" s="4">
        <f t="shared" si="58"/>
        <v>13</v>
      </c>
      <c r="K215" s="12">
        <v>12</v>
      </c>
      <c r="L215" s="12">
        <v>9</v>
      </c>
      <c r="M215" s="12">
        <v>5</v>
      </c>
      <c r="N215" s="4">
        <f t="shared" si="59"/>
        <v>26</v>
      </c>
      <c r="O215" s="12">
        <v>7</v>
      </c>
      <c r="P215" s="12">
        <v>8</v>
      </c>
      <c r="Q215" s="12">
        <v>7</v>
      </c>
      <c r="R215" s="4">
        <f t="shared" si="60"/>
        <v>22</v>
      </c>
      <c r="S215" s="5">
        <f t="shared" si="61"/>
        <v>61</v>
      </c>
      <c r="T215" s="13">
        <v>3</v>
      </c>
      <c r="U215" s="13">
        <v>0</v>
      </c>
      <c r="V215" s="13">
        <v>3</v>
      </c>
      <c r="W215" s="13">
        <v>0</v>
      </c>
      <c r="X215" s="13">
        <v>0</v>
      </c>
      <c r="Y215" s="13">
        <v>3</v>
      </c>
      <c r="Z215" s="7">
        <f t="shared" si="72"/>
        <v>0</v>
      </c>
      <c r="AA215" s="13">
        <v>3</v>
      </c>
      <c r="AB215" s="13">
        <v>0</v>
      </c>
      <c r="AC215" s="13">
        <v>3</v>
      </c>
      <c r="AD215" s="13">
        <v>0</v>
      </c>
      <c r="AE215" s="7">
        <f t="shared" si="68"/>
        <v>6</v>
      </c>
      <c r="AF215" s="13">
        <v>5</v>
      </c>
      <c r="AG215" s="7">
        <f t="shared" si="62"/>
        <v>5</v>
      </c>
      <c r="AH215" s="13">
        <v>1</v>
      </c>
      <c r="AI215" s="13">
        <v>5</v>
      </c>
      <c r="AJ215" s="13">
        <v>3</v>
      </c>
      <c r="AK215" s="7">
        <f t="shared" si="63"/>
        <v>9</v>
      </c>
      <c r="AL215" s="8">
        <f t="shared" si="69"/>
        <v>20</v>
      </c>
      <c r="AM215" s="14">
        <v>0</v>
      </c>
      <c r="AN215" s="14">
        <v>0</v>
      </c>
      <c r="AO215" s="14">
        <v>5</v>
      </c>
      <c r="AP215" s="9">
        <f t="shared" si="64"/>
        <v>5</v>
      </c>
      <c r="AQ215" s="14">
        <v>0</v>
      </c>
      <c r="AR215" s="14">
        <v>5</v>
      </c>
      <c r="AS215" s="14">
        <v>0</v>
      </c>
      <c r="AT215" s="9">
        <f t="shared" si="65"/>
        <v>5</v>
      </c>
      <c r="AU215" s="70">
        <f t="shared" si="66"/>
        <v>10</v>
      </c>
      <c r="AV215" s="10">
        <f t="shared" si="70"/>
        <v>91</v>
      </c>
    </row>
    <row r="216" spans="1:48">
      <c r="A216" s="26">
        <v>213</v>
      </c>
      <c r="B216" s="11" t="s">
        <v>0</v>
      </c>
      <c r="C216" s="11" t="s">
        <v>43</v>
      </c>
      <c r="D216" s="11" t="s">
        <v>34</v>
      </c>
      <c r="E216" s="11" t="s">
        <v>35</v>
      </c>
      <c r="F216" s="12">
        <v>3</v>
      </c>
      <c r="G216" s="12">
        <v>0</v>
      </c>
      <c r="H216" s="12">
        <v>3</v>
      </c>
      <c r="I216" s="12">
        <v>0</v>
      </c>
      <c r="J216" s="4">
        <f t="shared" si="58"/>
        <v>6</v>
      </c>
      <c r="K216" s="12">
        <v>5</v>
      </c>
      <c r="L216" s="12">
        <v>0</v>
      </c>
      <c r="M216" s="12">
        <v>2</v>
      </c>
      <c r="N216" s="4">
        <f t="shared" si="59"/>
        <v>7</v>
      </c>
      <c r="O216" s="12">
        <v>9</v>
      </c>
      <c r="P216" s="12">
        <v>23</v>
      </c>
      <c r="Q216" s="12">
        <v>8</v>
      </c>
      <c r="R216" s="4">
        <f t="shared" si="60"/>
        <v>40</v>
      </c>
      <c r="S216" s="5">
        <f t="shared" si="61"/>
        <v>53</v>
      </c>
      <c r="T216" s="13">
        <v>0</v>
      </c>
      <c r="U216" s="13">
        <v>0</v>
      </c>
      <c r="V216" s="13">
        <v>3</v>
      </c>
      <c r="W216" s="13">
        <v>0</v>
      </c>
      <c r="X216" s="13">
        <v>0</v>
      </c>
      <c r="Y216" s="13">
        <v>3</v>
      </c>
      <c r="Z216" s="7">
        <f t="shared" si="72"/>
        <v>0</v>
      </c>
      <c r="AA216" s="13">
        <v>3</v>
      </c>
      <c r="AB216" s="13">
        <v>0</v>
      </c>
      <c r="AC216" s="13">
        <v>3</v>
      </c>
      <c r="AD216" s="13">
        <v>0</v>
      </c>
      <c r="AE216" s="7">
        <f t="shared" si="68"/>
        <v>6</v>
      </c>
      <c r="AF216" s="13">
        <v>5</v>
      </c>
      <c r="AG216" s="7">
        <f t="shared" si="62"/>
        <v>5</v>
      </c>
      <c r="AH216" s="13">
        <v>1</v>
      </c>
      <c r="AI216" s="13">
        <v>0</v>
      </c>
      <c r="AJ216" s="13">
        <v>3</v>
      </c>
      <c r="AK216" s="7">
        <f t="shared" si="63"/>
        <v>4</v>
      </c>
      <c r="AL216" s="8">
        <f t="shared" si="69"/>
        <v>15</v>
      </c>
      <c r="AM216" s="14">
        <v>0</v>
      </c>
      <c r="AN216" s="14">
        <v>0</v>
      </c>
      <c r="AO216" s="14">
        <v>5</v>
      </c>
      <c r="AP216" s="9">
        <f t="shared" si="64"/>
        <v>5</v>
      </c>
      <c r="AQ216" s="14">
        <v>0</v>
      </c>
      <c r="AR216" s="14">
        <v>5</v>
      </c>
      <c r="AS216" s="14">
        <v>0</v>
      </c>
      <c r="AT216" s="9">
        <f t="shared" si="65"/>
        <v>5</v>
      </c>
      <c r="AU216" s="70">
        <f t="shared" si="66"/>
        <v>10</v>
      </c>
      <c r="AV216" s="10">
        <f t="shared" si="70"/>
        <v>78</v>
      </c>
    </row>
    <row r="217" spans="1:48">
      <c r="A217" s="26">
        <v>214</v>
      </c>
      <c r="B217" s="11" t="s">
        <v>0</v>
      </c>
      <c r="C217" s="11" t="s">
        <v>48</v>
      </c>
      <c r="D217" s="11" t="s">
        <v>36</v>
      </c>
      <c r="E217" s="11" t="s">
        <v>35</v>
      </c>
      <c r="F217" s="12">
        <v>16</v>
      </c>
      <c r="G217" s="12">
        <v>3</v>
      </c>
      <c r="H217" s="12">
        <v>8</v>
      </c>
      <c r="I217" s="12">
        <v>0</v>
      </c>
      <c r="J217" s="4">
        <f t="shared" si="58"/>
        <v>27</v>
      </c>
      <c r="K217" s="12">
        <v>2</v>
      </c>
      <c r="L217" s="12">
        <v>1</v>
      </c>
      <c r="M217" s="12">
        <v>2</v>
      </c>
      <c r="N217" s="4">
        <f t="shared" si="59"/>
        <v>5</v>
      </c>
      <c r="O217" s="12">
        <v>3</v>
      </c>
      <c r="P217" s="12">
        <v>4</v>
      </c>
      <c r="Q217" s="12">
        <v>3</v>
      </c>
      <c r="R217" s="4">
        <f t="shared" si="60"/>
        <v>10</v>
      </c>
      <c r="S217" s="5">
        <f t="shared" si="61"/>
        <v>42</v>
      </c>
      <c r="T217" s="13">
        <v>3</v>
      </c>
      <c r="U217" s="13">
        <v>3</v>
      </c>
      <c r="V217" s="13">
        <v>3</v>
      </c>
      <c r="W217" s="13">
        <v>0</v>
      </c>
      <c r="X217" s="13">
        <v>0</v>
      </c>
      <c r="Y217" s="13">
        <v>0</v>
      </c>
      <c r="Z217" s="7">
        <f t="shared" si="72"/>
        <v>0</v>
      </c>
      <c r="AA217" s="13">
        <v>3</v>
      </c>
      <c r="AB217" s="13">
        <v>0</v>
      </c>
      <c r="AC217" s="13">
        <v>3</v>
      </c>
      <c r="AD217" s="13">
        <v>3</v>
      </c>
      <c r="AE217" s="7">
        <f t="shared" si="68"/>
        <v>9</v>
      </c>
      <c r="AF217" s="13">
        <v>1</v>
      </c>
      <c r="AG217" s="7">
        <f t="shared" si="62"/>
        <v>1</v>
      </c>
      <c r="AH217" s="13">
        <v>5</v>
      </c>
      <c r="AI217" s="13">
        <v>5</v>
      </c>
      <c r="AJ217" s="13">
        <v>3</v>
      </c>
      <c r="AK217" s="7">
        <f t="shared" si="63"/>
        <v>13</v>
      </c>
      <c r="AL217" s="8">
        <f t="shared" si="69"/>
        <v>23</v>
      </c>
      <c r="AM217" s="14">
        <v>0</v>
      </c>
      <c r="AN217" s="14">
        <v>0</v>
      </c>
      <c r="AO217" s="14">
        <v>5</v>
      </c>
      <c r="AP217" s="9">
        <f t="shared" si="64"/>
        <v>5</v>
      </c>
      <c r="AQ217" s="14">
        <v>0</v>
      </c>
      <c r="AR217" s="14">
        <v>5</v>
      </c>
      <c r="AS217" s="14">
        <v>5</v>
      </c>
      <c r="AT217" s="9">
        <f t="shared" si="65"/>
        <v>10</v>
      </c>
      <c r="AU217" s="70">
        <f t="shared" si="66"/>
        <v>15</v>
      </c>
      <c r="AV217" s="10">
        <f t="shared" si="70"/>
        <v>80</v>
      </c>
    </row>
    <row r="218" spans="1:48">
      <c r="A218" s="26">
        <v>215</v>
      </c>
      <c r="B218" s="11" t="s">
        <v>0</v>
      </c>
      <c r="C218" s="11" t="s">
        <v>48</v>
      </c>
      <c r="D218" s="11" t="s">
        <v>36</v>
      </c>
      <c r="E218" s="11" t="s">
        <v>35</v>
      </c>
      <c r="F218" s="12">
        <v>11</v>
      </c>
      <c r="G218" s="12">
        <v>8</v>
      </c>
      <c r="H218" s="12">
        <v>7</v>
      </c>
      <c r="I218" s="12">
        <v>0</v>
      </c>
      <c r="J218" s="4">
        <f t="shared" si="58"/>
        <v>26</v>
      </c>
      <c r="K218" s="12">
        <v>6</v>
      </c>
      <c r="L218" s="12">
        <v>0</v>
      </c>
      <c r="M218" s="12">
        <v>4</v>
      </c>
      <c r="N218" s="4">
        <f t="shared" si="59"/>
        <v>10</v>
      </c>
      <c r="O218" s="12">
        <v>7</v>
      </c>
      <c r="P218" s="12">
        <v>11</v>
      </c>
      <c r="Q218" s="12">
        <v>6</v>
      </c>
      <c r="R218" s="4">
        <f t="shared" si="60"/>
        <v>24</v>
      </c>
      <c r="S218" s="5">
        <f t="shared" si="61"/>
        <v>60</v>
      </c>
      <c r="T218" s="13">
        <v>3</v>
      </c>
      <c r="U218" s="13">
        <v>0</v>
      </c>
      <c r="V218" s="13">
        <v>0</v>
      </c>
      <c r="W218" s="13">
        <v>3</v>
      </c>
      <c r="X218" s="13">
        <v>3</v>
      </c>
      <c r="Y218" s="13">
        <v>0</v>
      </c>
      <c r="Z218" s="7">
        <f t="shared" si="72"/>
        <v>0</v>
      </c>
      <c r="AA218" s="13">
        <v>3</v>
      </c>
      <c r="AB218" s="13">
        <v>0</v>
      </c>
      <c r="AC218" s="13">
        <v>3</v>
      </c>
      <c r="AD218" s="13">
        <v>3</v>
      </c>
      <c r="AE218" s="7">
        <f t="shared" si="68"/>
        <v>9</v>
      </c>
      <c r="AF218" s="13">
        <v>10</v>
      </c>
      <c r="AG218" s="7">
        <f t="shared" si="62"/>
        <v>10</v>
      </c>
      <c r="AH218" s="13">
        <v>3</v>
      </c>
      <c r="AI218" s="13">
        <v>0</v>
      </c>
      <c r="AJ218" s="13">
        <v>3</v>
      </c>
      <c r="AK218" s="7">
        <f t="shared" si="63"/>
        <v>6</v>
      </c>
      <c r="AL218" s="8">
        <f t="shared" si="69"/>
        <v>25</v>
      </c>
      <c r="AM218" s="14">
        <v>0</v>
      </c>
      <c r="AN218" s="14">
        <v>0</v>
      </c>
      <c r="AO218" s="14">
        <v>5</v>
      </c>
      <c r="AP218" s="9">
        <f t="shared" si="64"/>
        <v>5</v>
      </c>
      <c r="AQ218" s="14">
        <v>0</v>
      </c>
      <c r="AR218" s="14">
        <v>5</v>
      </c>
      <c r="AS218" s="14">
        <v>0</v>
      </c>
      <c r="AT218" s="9">
        <f t="shared" si="65"/>
        <v>5</v>
      </c>
      <c r="AU218" s="70">
        <f t="shared" si="66"/>
        <v>10</v>
      </c>
      <c r="AV218" s="10">
        <f t="shared" si="70"/>
        <v>95</v>
      </c>
    </row>
    <row r="219" spans="1:48">
      <c r="A219" s="26">
        <v>216</v>
      </c>
      <c r="B219" s="11" t="s">
        <v>0</v>
      </c>
      <c r="C219" s="11" t="s">
        <v>48</v>
      </c>
      <c r="D219" s="11" t="s">
        <v>36</v>
      </c>
      <c r="E219" s="11" t="s">
        <v>38</v>
      </c>
      <c r="F219" s="12">
        <v>6</v>
      </c>
      <c r="G219" s="12">
        <v>14</v>
      </c>
      <c r="H219" s="12">
        <v>5</v>
      </c>
      <c r="I219" s="12">
        <v>6</v>
      </c>
      <c r="J219" s="4">
        <f t="shared" si="58"/>
        <v>31</v>
      </c>
      <c r="K219" s="12">
        <v>11</v>
      </c>
      <c r="L219" s="12">
        <v>9</v>
      </c>
      <c r="M219" s="12">
        <v>3</v>
      </c>
      <c r="N219" s="4">
        <f t="shared" si="59"/>
        <v>23</v>
      </c>
      <c r="O219" s="12">
        <v>13</v>
      </c>
      <c r="P219" s="12">
        <v>28</v>
      </c>
      <c r="Q219" s="12">
        <v>5</v>
      </c>
      <c r="R219" s="4">
        <f t="shared" si="60"/>
        <v>46</v>
      </c>
      <c r="S219" s="5">
        <f t="shared" si="61"/>
        <v>100</v>
      </c>
      <c r="T219" s="13">
        <v>0</v>
      </c>
      <c r="U219" s="13">
        <v>0</v>
      </c>
      <c r="V219" s="13">
        <v>0</v>
      </c>
      <c r="W219" s="13">
        <v>3</v>
      </c>
      <c r="X219" s="13">
        <v>3</v>
      </c>
      <c r="Y219" s="13">
        <v>3</v>
      </c>
      <c r="Z219" s="7">
        <f t="shared" si="72"/>
        <v>0</v>
      </c>
      <c r="AA219" s="13">
        <v>3</v>
      </c>
      <c r="AB219" s="13">
        <v>0</v>
      </c>
      <c r="AC219" s="13">
        <v>3</v>
      </c>
      <c r="AD219" s="13">
        <v>0</v>
      </c>
      <c r="AE219" s="7">
        <f t="shared" si="68"/>
        <v>6</v>
      </c>
      <c r="AF219" s="13">
        <v>10</v>
      </c>
      <c r="AG219" s="7">
        <f t="shared" si="62"/>
        <v>10</v>
      </c>
      <c r="AH219" s="13">
        <v>3</v>
      </c>
      <c r="AI219" s="13">
        <v>1</v>
      </c>
      <c r="AJ219" s="13">
        <v>3</v>
      </c>
      <c r="AK219" s="7">
        <f t="shared" si="63"/>
        <v>7</v>
      </c>
      <c r="AL219" s="8">
        <f t="shared" si="69"/>
        <v>23</v>
      </c>
      <c r="AM219" s="14">
        <v>0</v>
      </c>
      <c r="AN219" s="14">
        <v>0</v>
      </c>
      <c r="AO219" s="14">
        <v>5</v>
      </c>
      <c r="AP219" s="9">
        <f t="shared" si="64"/>
        <v>5</v>
      </c>
      <c r="AQ219" s="14">
        <v>0</v>
      </c>
      <c r="AR219" s="14">
        <v>5</v>
      </c>
      <c r="AS219" s="14">
        <v>0</v>
      </c>
      <c r="AT219" s="9">
        <f t="shared" si="65"/>
        <v>5</v>
      </c>
      <c r="AU219" s="70">
        <f t="shared" si="66"/>
        <v>10</v>
      </c>
      <c r="AV219" s="10">
        <f t="shared" si="70"/>
        <v>133</v>
      </c>
    </row>
    <row r="220" spans="1:48">
      <c r="A220" s="26">
        <v>217</v>
      </c>
      <c r="B220" s="11" t="s">
        <v>0</v>
      </c>
      <c r="C220" s="11" t="s">
        <v>48</v>
      </c>
      <c r="D220" s="11" t="s">
        <v>36</v>
      </c>
      <c r="E220" s="11" t="s">
        <v>35</v>
      </c>
      <c r="F220" s="12">
        <v>9</v>
      </c>
      <c r="G220" s="12">
        <v>4</v>
      </c>
      <c r="H220" s="12">
        <v>6</v>
      </c>
      <c r="I220" s="12">
        <v>3</v>
      </c>
      <c r="J220" s="4">
        <f t="shared" si="58"/>
        <v>22</v>
      </c>
      <c r="K220" s="12">
        <v>6</v>
      </c>
      <c r="L220" s="12">
        <v>0</v>
      </c>
      <c r="M220" s="12">
        <v>2</v>
      </c>
      <c r="N220" s="4">
        <f t="shared" si="59"/>
        <v>8</v>
      </c>
      <c r="O220" s="12">
        <v>5</v>
      </c>
      <c r="P220" s="12">
        <v>9</v>
      </c>
      <c r="Q220" s="12">
        <v>5</v>
      </c>
      <c r="R220" s="4">
        <f t="shared" si="60"/>
        <v>19</v>
      </c>
      <c r="S220" s="5">
        <f t="shared" si="61"/>
        <v>49</v>
      </c>
      <c r="T220" s="13">
        <v>3</v>
      </c>
      <c r="U220" s="13">
        <v>0</v>
      </c>
      <c r="V220" s="13">
        <v>0</v>
      </c>
      <c r="W220" s="13">
        <v>3</v>
      </c>
      <c r="X220" s="13">
        <v>0</v>
      </c>
      <c r="Y220" s="13">
        <v>0</v>
      </c>
      <c r="Z220" s="7">
        <f>SUM(T330:Y330)</f>
        <v>0</v>
      </c>
      <c r="AA220" s="13">
        <v>3</v>
      </c>
      <c r="AB220" s="13">
        <v>0</v>
      </c>
      <c r="AC220" s="13">
        <v>3</v>
      </c>
      <c r="AD220" s="13">
        <v>3</v>
      </c>
      <c r="AE220" s="7">
        <f t="shared" si="68"/>
        <v>9</v>
      </c>
      <c r="AF220" s="13">
        <v>5</v>
      </c>
      <c r="AG220" s="7">
        <f t="shared" si="62"/>
        <v>5</v>
      </c>
      <c r="AH220" s="13">
        <v>1</v>
      </c>
      <c r="AI220" s="13">
        <v>0</v>
      </c>
      <c r="AJ220" s="13">
        <v>3</v>
      </c>
      <c r="AK220" s="7">
        <f t="shared" si="63"/>
        <v>4</v>
      </c>
      <c r="AL220" s="8">
        <f t="shared" si="69"/>
        <v>18</v>
      </c>
      <c r="AM220" s="14">
        <v>0</v>
      </c>
      <c r="AN220" s="14">
        <v>0</v>
      </c>
      <c r="AO220" s="14">
        <v>5</v>
      </c>
      <c r="AP220" s="9">
        <f t="shared" si="64"/>
        <v>5</v>
      </c>
      <c r="AQ220" s="14">
        <v>5</v>
      </c>
      <c r="AR220" s="14">
        <v>5</v>
      </c>
      <c r="AS220" s="14">
        <v>0</v>
      </c>
      <c r="AT220" s="9">
        <f t="shared" si="65"/>
        <v>10</v>
      </c>
      <c r="AU220" s="70">
        <f t="shared" si="66"/>
        <v>15</v>
      </c>
      <c r="AV220" s="10">
        <f t="shared" si="70"/>
        <v>82</v>
      </c>
    </row>
    <row r="221" spans="1:48">
      <c r="A221" s="26">
        <v>218</v>
      </c>
      <c r="B221" s="11" t="s">
        <v>0</v>
      </c>
      <c r="C221" s="11" t="s">
        <v>48</v>
      </c>
      <c r="D221" s="11" t="s">
        <v>36</v>
      </c>
      <c r="E221" s="11" t="s">
        <v>35</v>
      </c>
      <c r="F221" s="12">
        <v>8</v>
      </c>
      <c r="G221" s="12">
        <v>0</v>
      </c>
      <c r="H221" s="12">
        <v>6</v>
      </c>
      <c r="I221" s="12">
        <v>0</v>
      </c>
      <c r="J221" s="4">
        <f t="shared" si="58"/>
        <v>14</v>
      </c>
      <c r="K221" s="12">
        <v>5</v>
      </c>
      <c r="L221" s="12">
        <v>0</v>
      </c>
      <c r="M221" s="12">
        <v>3</v>
      </c>
      <c r="N221" s="4">
        <f t="shared" si="59"/>
        <v>8</v>
      </c>
      <c r="O221" s="12">
        <v>5</v>
      </c>
      <c r="P221" s="12">
        <v>5</v>
      </c>
      <c r="Q221" s="12">
        <v>5</v>
      </c>
      <c r="R221" s="4">
        <f t="shared" si="60"/>
        <v>15</v>
      </c>
      <c r="S221" s="5">
        <f t="shared" si="61"/>
        <v>37</v>
      </c>
      <c r="T221" s="13">
        <v>3</v>
      </c>
      <c r="U221" s="13">
        <v>0</v>
      </c>
      <c r="V221" s="13">
        <v>0</v>
      </c>
      <c r="W221" s="13">
        <v>0</v>
      </c>
      <c r="X221" s="13">
        <v>3</v>
      </c>
      <c r="Y221" s="13">
        <v>3</v>
      </c>
      <c r="Z221" s="7">
        <f>SUM(T331:Y331)</f>
        <v>0</v>
      </c>
      <c r="AA221" s="13">
        <v>3</v>
      </c>
      <c r="AB221" s="13">
        <v>0</v>
      </c>
      <c r="AC221" s="13">
        <v>3</v>
      </c>
      <c r="AD221" s="13">
        <v>0</v>
      </c>
      <c r="AE221" s="7">
        <f t="shared" si="68"/>
        <v>6</v>
      </c>
      <c r="AF221" s="13">
        <v>5</v>
      </c>
      <c r="AG221" s="7">
        <f t="shared" si="62"/>
        <v>5</v>
      </c>
      <c r="AH221" s="13">
        <v>1</v>
      </c>
      <c r="AI221" s="13">
        <v>0</v>
      </c>
      <c r="AJ221" s="13">
        <v>5</v>
      </c>
      <c r="AK221" s="7">
        <f t="shared" si="63"/>
        <v>6</v>
      </c>
      <c r="AL221" s="8">
        <f t="shared" si="69"/>
        <v>17</v>
      </c>
      <c r="AM221" s="14">
        <v>0</v>
      </c>
      <c r="AN221" s="14">
        <v>0</v>
      </c>
      <c r="AO221" s="14">
        <v>5</v>
      </c>
      <c r="AP221" s="9">
        <f t="shared" si="64"/>
        <v>5</v>
      </c>
      <c r="AQ221" s="14">
        <v>0</v>
      </c>
      <c r="AR221" s="14">
        <v>5</v>
      </c>
      <c r="AS221" s="14">
        <v>5</v>
      </c>
      <c r="AT221" s="9">
        <f t="shared" si="65"/>
        <v>10</v>
      </c>
      <c r="AU221" s="70">
        <f t="shared" si="66"/>
        <v>15</v>
      </c>
      <c r="AV221" s="10">
        <f t="shared" si="70"/>
        <v>69</v>
      </c>
    </row>
    <row r="222" spans="1:48">
      <c r="A222" s="26">
        <v>219</v>
      </c>
      <c r="B222" s="11" t="s">
        <v>0</v>
      </c>
      <c r="C222" s="11" t="s">
        <v>48</v>
      </c>
      <c r="D222" s="11" t="s">
        <v>36</v>
      </c>
      <c r="E222" s="11" t="s">
        <v>35</v>
      </c>
      <c r="F222" s="12">
        <v>9</v>
      </c>
      <c r="G222" s="12">
        <v>4</v>
      </c>
      <c r="H222" s="12">
        <v>8</v>
      </c>
      <c r="I222" s="12">
        <v>2</v>
      </c>
      <c r="J222" s="4">
        <f t="shared" si="58"/>
        <v>23</v>
      </c>
      <c r="K222" s="12">
        <v>4</v>
      </c>
      <c r="L222" s="12">
        <v>0</v>
      </c>
      <c r="M222" s="12">
        <v>2</v>
      </c>
      <c r="N222" s="4">
        <f t="shared" si="59"/>
        <v>6</v>
      </c>
      <c r="O222" s="12">
        <v>5</v>
      </c>
      <c r="P222" s="12">
        <v>8</v>
      </c>
      <c r="Q222" s="12">
        <v>5</v>
      </c>
      <c r="R222" s="4">
        <f t="shared" si="60"/>
        <v>18</v>
      </c>
      <c r="S222" s="5">
        <f t="shared" si="61"/>
        <v>47</v>
      </c>
      <c r="T222" s="13">
        <v>3</v>
      </c>
      <c r="U222" s="13">
        <v>0</v>
      </c>
      <c r="V222" s="13">
        <v>3</v>
      </c>
      <c r="W222" s="13">
        <v>3</v>
      </c>
      <c r="X222" s="13">
        <v>0</v>
      </c>
      <c r="Y222" s="13">
        <v>3</v>
      </c>
      <c r="Z222" s="7">
        <f>SUM(T333:Y333)</f>
        <v>0</v>
      </c>
      <c r="AA222" s="13">
        <v>3</v>
      </c>
      <c r="AB222" s="13">
        <v>3</v>
      </c>
      <c r="AC222" s="13">
        <v>3</v>
      </c>
      <c r="AD222" s="13">
        <v>3</v>
      </c>
      <c r="AE222" s="7">
        <f t="shared" si="68"/>
        <v>12</v>
      </c>
      <c r="AF222" s="13">
        <v>5</v>
      </c>
      <c r="AG222" s="7">
        <f t="shared" si="62"/>
        <v>5</v>
      </c>
      <c r="AH222" s="13">
        <v>1</v>
      </c>
      <c r="AI222" s="13">
        <v>0</v>
      </c>
      <c r="AJ222" s="13">
        <v>3</v>
      </c>
      <c r="AK222" s="7">
        <f t="shared" si="63"/>
        <v>4</v>
      </c>
      <c r="AL222" s="8">
        <f t="shared" si="69"/>
        <v>21</v>
      </c>
      <c r="AM222" s="14">
        <v>0</v>
      </c>
      <c r="AN222" s="14">
        <v>0</v>
      </c>
      <c r="AO222" s="14">
        <v>5</v>
      </c>
      <c r="AP222" s="9">
        <f t="shared" si="64"/>
        <v>5</v>
      </c>
      <c r="AQ222" s="14">
        <v>0</v>
      </c>
      <c r="AR222" s="14">
        <v>5</v>
      </c>
      <c r="AS222" s="14">
        <v>0</v>
      </c>
      <c r="AT222" s="9">
        <f t="shared" si="65"/>
        <v>5</v>
      </c>
      <c r="AU222" s="70">
        <f t="shared" si="66"/>
        <v>10</v>
      </c>
      <c r="AV222" s="10">
        <f t="shared" si="70"/>
        <v>78</v>
      </c>
    </row>
    <row r="223" spans="1:48">
      <c r="A223" s="26">
        <v>220</v>
      </c>
      <c r="B223" s="11" t="s">
        <v>49</v>
      </c>
      <c r="C223" s="11" t="s">
        <v>37</v>
      </c>
      <c r="D223" s="11" t="s">
        <v>36</v>
      </c>
      <c r="E223" s="11" t="s">
        <v>38</v>
      </c>
      <c r="F223" s="12">
        <v>5</v>
      </c>
      <c r="G223" s="12">
        <v>0</v>
      </c>
      <c r="H223" s="12">
        <v>5</v>
      </c>
      <c r="I223" s="12">
        <v>0</v>
      </c>
      <c r="J223" s="4">
        <f t="shared" si="58"/>
        <v>10</v>
      </c>
      <c r="K223" s="12">
        <v>4</v>
      </c>
      <c r="L223" s="12">
        <v>0</v>
      </c>
      <c r="M223" s="12">
        <v>3</v>
      </c>
      <c r="N223" s="4">
        <f t="shared" si="59"/>
        <v>7</v>
      </c>
      <c r="O223" s="12">
        <v>7</v>
      </c>
      <c r="P223" s="12">
        <v>12</v>
      </c>
      <c r="Q223" s="12">
        <v>5</v>
      </c>
      <c r="R223" s="4">
        <f t="shared" si="60"/>
        <v>24</v>
      </c>
      <c r="S223" s="5">
        <f t="shared" si="61"/>
        <v>41</v>
      </c>
      <c r="T223" s="13">
        <v>0</v>
      </c>
      <c r="U223" s="13">
        <v>0</v>
      </c>
      <c r="V223" s="13">
        <v>3</v>
      </c>
      <c r="W223" s="13">
        <v>0</v>
      </c>
      <c r="X223" s="13">
        <v>0</v>
      </c>
      <c r="Y223" s="13">
        <v>0</v>
      </c>
      <c r="Z223" s="7">
        <f t="shared" ref="Z223:Z229" si="73">SUM(T333:Y333)</f>
        <v>0</v>
      </c>
      <c r="AA223" s="13">
        <v>3</v>
      </c>
      <c r="AB223" s="13">
        <v>0</v>
      </c>
      <c r="AC223" s="13">
        <v>3</v>
      </c>
      <c r="AD223" s="13">
        <v>0</v>
      </c>
      <c r="AE223" s="7">
        <f t="shared" si="68"/>
        <v>6</v>
      </c>
      <c r="AF223" s="13">
        <v>5</v>
      </c>
      <c r="AG223" s="7">
        <f t="shared" si="62"/>
        <v>5</v>
      </c>
      <c r="AH223" s="13">
        <v>3</v>
      </c>
      <c r="AI223" s="13">
        <v>0</v>
      </c>
      <c r="AJ223" s="13">
        <v>1</v>
      </c>
      <c r="AK223" s="7">
        <f t="shared" si="63"/>
        <v>4</v>
      </c>
      <c r="AL223" s="8">
        <f t="shared" si="69"/>
        <v>15</v>
      </c>
      <c r="AM223" s="14">
        <v>0</v>
      </c>
      <c r="AN223" s="14">
        <v>0</v>
      </c>
      <c r="AO223" s="14">
        <v>5</v>
      </c>
      <c r="AP223" s="9">
        <f t="shared" si="64"/>
        <v>5</v>
      </c>
      <c r="AQ223" s="14">
        <v>0</v>
      </c>
      <c r="AR223" s="14">
        <v>5</v>
      </c>
      <c r="AS223" s="14">
        <v>0</v>
      </c>
      <c r="AT223" s="9">
        <f t="shared" si="65"/>
        <v>5</v>
      </c>
      <c r="AU223" s="70">
        <f t="shared" si="66"/>
        <v>10</v>
      </c>
      <c r="AV223" s="10">
        <f t="shared" si="70"/>
        <v>66</v>
      </c>
    </row>
    <row r="224" spans="1:48">
      <c r="A224" s="26">
        <v>221</v>
      </c>
      <c r="B224" s="11" t="s">
        <v>49</v>
      </c>
      <c r="C224" s="11" t="s">
        <v>43</v>
      </c>
      <c r="D224" s="11" t="s">
        <v>36</v>
      </c>
      <c r="E224" s="11" t="s">
        <v>38</v>
      </c>
      <c r="F224" s="12">
        <v>4</v>
      </c>
      <c r="G224" s="12">
        <v>1</v>
      </c>
      <c r="H224" s="12">
        <v>4</v>
      </c>
      <c r="I224" s="12">
        <v>0</v>
      </c>
      <c r="J224" s="4">
        <f t="shared" si="58"/>
        <v>9</v>
      </c>
      <c r="K224" s="12">
        <v>4</v>
      </c>
      <c r="L224" s="12">
        <v>0</v>
      </c>
      <c r="M224" s="12">
        <v>3</v>
      </c>
      <c r="N224" s="4">
        <f t="shared" si="59"/>
        <v>7</v>
      </c>
      <c r="O224" s="12">
        <v>3</v>
      </c>
      <c r="P224" s="12">
        <v>4</v>
      </c>
      <c r="Q224" s="12">
        <v>3</v>
      </c>
      <c r="R224" s="4">
        <f t="shared" si="60"/>
        <v>10</v>
      </c>
      <c r="S224" s="5">
        <f t="shared" si="61"/>
        <v>26</v>
      </c>
      <c r="T224" s="13">
        <v>3</v>
      </c>
      <c r="U224" s="13">
        <v>3</v>
      </c>
      <c r="V224" s="13">
        <v>0</v>
      </c>
      <c r="W224" s="13">
        <v>3</v>
      </c>
      <c r="X224" s="13">
        <v>3</v>
      </c>
      <c r="Y224" s="13">
        <v>0</v>
      </c>
      <c r="Z224" s="7">
        <f t="shared" si="73"/>
        <v>0</v>
      </c>
      <c r="AA224" s="13">
        <v>3</v>
      </c>
      <c r="AB224" s="13">
        <v>3</v>
      </c>
      <c r="AC224" s="13">
        <v>3</v>
      </c>
      <c r="AD224" s="13">
        <v>0</v>
      </c>
      <c r="AE224" s="7">
        <f t="shared" si="68"/>
        <v>9</v>
      </c>
      <c r="AF224" s="13">
        <v>1</v>
      </c>
      <c r="AG224" s="7">
        <f t="shared" si="62"/>
        <v>1</v>
      </c>
      <c r="AH224" s="13">
        <v>1</v>
      </c>
      <c r="AI224" s="13">
        <v>5</v>
      </c>
      <c r="AJ224" s="13">
        <v>1</v>
      </c>
      <c r="AK224" s="7">
        <f t="shared" si="63"/>
        <v>7</v>
      </c>
      <c r="AL224" s="8">
        <f t="shared" si="69"/>
        <v>17</v>
      </c>
      <c r="AM224" s="14">
        <v>0</v>
      </c>
      <c r="AN224" s="14">
        <v>0</v>
      </c>
      <c r="AO224" s="14">
        <v>5</v>
      </c>
      <c r="AP224" s="9">
        <f t="shared" si="64"/>
        <v>5</v>
      </c>
      <c r="AQ224" s="14">
        <v>0</v>
      </c>
      <c r="AR224" s="14">
        <v>5</v>
      </c>
      <c r="AS224" s="14">
        <v>5</v>
      </c>
      <c r="AT224" s="9">
        <f t="shared" si="65"/>
        <v>10</v>
      </c>
      <c r="AU224" s="70">
        <f t="shared" si="66"/>
        <v>15</v>
      </c>
      <c r="AV224" s="10">
        <f t="shared" si="70"/>
        <v>58</v>
      </c>
    </row>
    <row r="225" spans="1:48">
      <c r="A225" s="26">
        <v>222</v>
      </c>
      <c r="B225" s="11" t="s">
        <v>49</v>
      </c>
      <c r="C225" s="11" t="s">
        <v>37</v>
      </c>
      <c r="D225" s="11" t="s">
        <v>36</v>
      </c>
      <c r="E225" s="11" t="s">
        <v>38</v>
      </c>
      <c r="F225" s="12">
        <v>6</v>
      </c>
      <c r="G225" s="12">
        <v>0</v>
      </c>
      <c r="H225" s="12">
        <v>4</v>
      </c>
      <c r="I225" s="12">
        <v>0</v>
      </c>
      <c r="J225" s="4">
        <f t="shared" si="58"/>
        <v>10</v>
      </c>
      <c r="K225" s="12">
        <v>5</v>
      </c>
      <c r="L225" s="12">
        <v>4</v>
      </c>
      <c r="M225" s="12">
        <v>4</v>
      </c>
      <c r="N225" s="4">
        <f t="shared" si="59"/>
        <v>13</v>
      </c>
      <c r="O225" s="12">
        <v>4</v>
      </c>
      <c r="P225" s="12">
        <v>7</v>
      </c>
      <c r="Q225" s="12">
        <v>4</v>
      </c>
      <c r="R225" s="4">
        <f t="shared" si="60"/>
        <v>15</v>
      </c>
      <c r="S225" s="5">
        <f t="shared" si="61"/>
        <v>38</v>
      </c>
      <c r="T225" s="13">
        <v>3</v>
      </c>
      <c r="U225" s="13">
        <v>0</v>
      </c>
      <c r="V225" s="13">
        <v>0</v>
      </c>
      <c r="W225" s="13">
        <v>3</v>
      </c>
      <c r="X225" s="13">
        <v>0</v>
      </c>
      <c r="Y225" s="13">
        <v>0</v>
      </c>
      <c r="Z225" s="7">
        <f t="shared" si="73"/>
        <v>0</v>
      </c>
      <c r="AA225" s="13">
        <v>3</v>
      </c>
      <c r="AB225" s="13">
        <v>0</v>
      </c>
      <c r="AC225" s="13">
        <v>3</v>
      </c>
      <c r="AD225" s="13">
        <v>3</v>
      </c>
      <c r="AE225" s="7">
        <f t="shared" si="68"/>
        <v>9</v>
      </c>
      <c r="AF225" s="13">
        <v>5</v>
      </c>
      <c r="AG225" s="7">
        <f t="shared" si="62"/>
        <v>5</v>
      </c>
      <c r="AH225" s="13">
        <v>1</v>
      </c>
      <c r="AI225" s="13">
        <v>0</v>
      </c>
      <c r="AJ225" s="13">
        <v>3</v>
      </c>
      <c r="AK225" s="7">
        <f t="shared" si="63"/>
        <v>4</v>
      </c>
      <c r="AL225" s="8">
        <f t="shared" si="69"/>
        <v>18</v>
      </c>
      <c r="AM225" s="14">
        <v>0</v>
      </c>
      <c r="AN225" s="14">
        <v>0</v>
      </c>
      <c r="AO225" s="14">
        <v>5</v>
      </c>
      <c r="AP225" s="9">
        <f t="shared" si="64"/>
        <v>5</v>
      </c>
      <c r="AQ225" s="14">
        <v>0</v>
      </c>
      <c r="AR225" s="14">
        <v>5</v>
      </c>
      <c r="AS225" s="14">
        <v>0</v>
      </c>
      <c r="AT225" s="9">
        <f t="shared" si="65"/>
        <v>5</v>
      </c>
      <c r="AU225" s="70">
        <f t="shared" si="66"/>
        <v>10</v>
      </c>
      <c r="AV225" s="10">
        <f t="shared" si="70"/>
        <v>66</v>
      </c>
    </row>
    <row r="226" spans="1:48">
      <c r="A226" s="26">
        <v>223</v>
      </c>
      <c r="B226" s="11" t="s">
        <v>49</v>
      </c>
      <c r="C226" s="11" t="s">
        <v>37</v>
      </c>
      <c r="D226" s="11" t="s">
        <v>36</v>
      </c>
      <c r="E226" s="11" t="s">
        <v>35</v>
      </c>
      <c r="F226" s="12">
        <v>7</v>
      </c>
      <c r="G226" s="12">
        <v>5</v>
      </c>
      <c r="H226" s="12">
        <v>5</v>
      </c>
      <c r="I226" s="12">
        <v>3</v>
      </c>
      <c r="J226" s="4">
        <f t="shared" si="58"/>
        <v>20</v>
      </c>
      <c r="K226" s="12">
        <v>8</v>
      </c>
      <c r="L226" s="12">
        <v>0</v>
      </c>
      <c r="M226" s="12">
        <v>4</v>
      </c>
      <c r="N226" s="4">
        <f t="shared" si="59"/>
        <v>12</v>
      </c>
      <c r="O226" s="12">
        <v>11</v>
      </c>
      <c r="P226" s="12">
        <v>13</v>
      </c>
      <c r="Q226" s="12">
        <v>4</v>
      </c>
      <c r="R226" s="4">
        <f t="shared" si="60"/>
        <v>28</v>
      </c>
      <c r="S226" s="5">
        <f t="shared" si="61"/>
        <v>60</v>
      </c>
      <c r="T226" s="13">
        <v>3</v>
      </c>
      <c r="U226" s="13">
        <v>3</v>
      </c>
      <c r="V226" s="13">
        <v>0</v>
      </c>
      <c r="W226" s="13">
        <v>3</v>
      </c>
      <c r="X226" s="13">
        <v>3</v>
      </c>
      <c r="Y226" s="13">
        <v>0</v>
      </c>
      <c r="Z226" s="7">
        <f t="shared" si="73"/>
        <v>0</v>
      </c>
      <c r="AA226" s="13">
        <v>3</v>
      </c>
      <c r="AB226" s="13">
        <v>0</v>
      </c>
      <c r="AC226" s="13">
        <v>3</v>
      </c>
      <c r="AD226" s="13">
        <v>0</v>
      </c>
      <c r="AE226" s="7">
        <f t="shared" si="68"/>
        <v>6</v>
      </c>
      <c r="AF226" s="13">
        <v>5</v>
      </c>
      <c r="AG226" s="7">
        <f t="shared" si="62"/>
        <v>5</v>
      </c>
      <c r="AH226" s="13">
        <v>1</v>
      </c>
      <c r="AI226" s="13">
        <v>5</v>
      </c>
      <c r="AJ226" s="13">
        <v>3</v>
      </c>
      <c r="AK226" s="7">
        <f t="shared" si="63"/>
        <v>9</v>
      </c>
      <c r="AL226" s="8">
        <f t="shared" si="69"/>
        <v>20</v>
      </c>
      <c r="AM226" s="14">
        <v>0</v>
      </c>
      <c r="AN226" s="14">
        <v>0</v>
      </c>
      <c r="AO226" s="14">
        <v>5</v>
      </c>
      <c r="AP226" s="9">
        <f t="shared" si="64"/>
        <v>5</v>
      </c>
      <c r="AQ226" s="14">
        <v>0</v>
      </c>
      <c r="AR226" s="14">
        <v>5</v>
      </c>
      <c r="AS226" s="14">
        <v>0</v>
      </c>
      <c r="AT226" s="9">
        <f t="shared" si="65"/>
        <v>5</v>
      </c>
      <c r="AU226" s="70">
        <f t="shared" si="66"/>
        <v>10</v>
      </c>
      <c r="AV226" s="10">
        <f t="shared" si="70"/>
        <v>90</v>
      </c>
    </row>
    <row r="227" spans="1:48">
      <c r="A227" s="26">
        <v>224</v>
      </c>
      <c r="B227" s="11" t="s">
        <v>49</v>
      </c>
      <c r="C227" s="11" t="s">
        <v>37</v>
      </c>
      <c r="D227" s="11" t="s">
        <v>36</v>
      </c>
      <c r="E227" s="11" t="s">
        <v>35</v>
      </c>
      <c r="F227" s="12">
        <v>6</v>
      </c>
      <c r="G227" s="12">
        <v>1</v>
      </c>
      <c r="H227" s="12">
        <v>5</v>
      </c>
      <c r="I227" s="12">
        <v>0</v>
      </c>
      <c r="J227" s="4">
        <f t="shared" si="58"/>
        <v>12</v>
      </c>
      <c r="K227" s="12">
        <v>2</v>
      </c>
      <c r="L227" s="12">
        <v>3</v>
      </c>
      <c r="M227" s="12">
        <v>2</v>
      </c>
      <c r="N227" s="4">
        <f t="shared" si="59"/>
        <v>7</v>
      </c>
      <c r="O227" s="12">
        <v>3</v>
      </c>
      <c r="P227" s="12">
        <v>3</v>
      </c>
      <c r="Q227" s="12">
        <v>3</v>
      </c>
      <c r="R227" s="4">
        <f t="shared" si="60"/>
        <v>9</v>
      </c>
      <c r="S227" s="5">
        <f t="shared" si="61"/>
        <v>28</v>
      </c>
      <c r="T227" s="13">
        <v>3</v>
      </c>
      <c r="U227" s="13">
        <v>3</v>
      </c>
      <c r="V227" s="13">
        <v>0</v>
      </c>
      <c r="W227" s="13">
        <v>0</v>
      </c>
      <c r="X227" s="13">
        <v>3</v>
      </c>
      <c r="Y227" s="13">
        <v>3</v>
      </c>
      <c r="Z227" s="7">
        <f t="shared" si="73"/>
        <v>0</v>
      </c>
      <c r="AA227" s="13">
        <v>0</v>
      </c>
      <c r="AB227" s="13">
        <v>0</v>
      </c>
      <c r="AC227" s="13">
        <v>0</v>
      </c>
      <c r="AD227" s="13">
        <v>0</v>
      </c>
      <c r="AE227" s="7">
        <f t="shared" si="68"/>
        <v>0</v>
      </c>
      <c r="AF227" s="13">
        <v>1</v>
      </c>
      <c r="AG227" s="7">
        <f t="shared" si="62"/>
        <v>1</v>
      </c>
      <c r="AH227" s="13">
        <v>1</v>
      </c>
      <c r="AI227" s="13">
        <v>5</v>
      </c>
      <c r="AJ227" s="13">
        <v>3</v>
      </c>
      <c r="AK227" s="7">
        <f t="shared" si="63"/>
        <v>9</v>
      </c>
      <c r="AL227" s="8">
        <f t="shared" si="69"/>
        <v>10</v>
      </c>
      <c r="AM227" s="14">
        <v>0</v>
      </c>
      <c r="AN227" s="14">
        <v>0</v>
      </c>
      <c r="AO227" s="14">
        <v>5</v>
      </c>
      <c r="AP227" s="9">
        <f t="shared" si="64"/>
        <v>5</v>
      </c>
      <c r="AQ227" s="14">
        <v>0</v>
      </c>
      <c r="AR227" s="14">
        <v>0</v>
      </c>
      <c r="AS227" s="14">
        <v>0</v>
      </c>
      <c r="AT227" s="9">
        <f t="shared" si="65"/>
        <v>0</v>
      </c>
      <c r="AU227" s="70">
        <f t="shared" si="66"/>
        <v>5</v>
      </c>
      <c r="AV227" s="10">
        <f t="shared" si="70"/>
        <v>43</v>
      </c>
    </row>
    <row r="228" spans="1:48">
      <c r="A228" s="26">
        <v>225</v>
      </c>
      <c r="B228" s="11" t="s">
        <v>49</v>
      </c>
      <c r="C228" s="11" t="s">
        <v>37</v>
      </c>
      <c r="D228" s="11" t="s">
        <v>36</v>
      </c>
      <c r="E228" s="11" t="s">
        <v>38</v>
      </c>
      <c r="F228" s="12">
        <v>4</v>
      </c>
      <c r="G228" s="12">
        <v>3</v>
      </c>
      <c r="H228" s="12">
        <v>3</v>
      </c>
      <c r="I228" s="12">
        <v>2</v>
      </c>
      <c r="J228" s="4">
        <f t="shared" si="58"/>
        <v>12</v>
      </c>
      <c r="K228" s="12">
        <v>2</v>
      </c>
      <c r="L228" s="12">
        <v>0</v>
      </c>
      <c r="M228" s="12">
        <v>1</v>
      </c>
      <c r="N228" s="4">
        <f t="shared" si="59"/>
        <v>3</v>
      </c>
      <c r="O228" s="12">
        <v>2</v>
      </c>
      <c r="P228" s="12">
        <v>6</v>
      </c>
      <c r="Q228" s="12">
        <v>2</v>
      </c>
      <c r="R228" s="4">
        <f t="shared" si="60"/>
        <v>10</v>
      </c>
      <c r="S228" s="5">
        <f t="shared" si="61"/>
        <v>25</v>
      </c>
      <c r="T228" s="13">
        <v>0</v>
      </c>
      <c r="U228" s="13">
        <v>0</v>
      </c>
      <c r="V228" s="13">
        <v>3</v>
      </c>
      <c r="W228" s="13">
        <v>3</v>
      </c>
      <c r="X228" s="13">
        <v>3</v>
      </c>
      <c r="Y228" s="13">
        <v>0</v>
      </c>
      <c r="Z228" s="7">
        <f t="shared" si="73"/>
        <v>0</v>
      </c>
      <c r="AA228" s="13">
        <v>3</v>
      </c>
      <c r="AB228" s="13">
        <v>0</v>
      </c>
      <c r="AC228" s="13">
        <v>3</v>
      </c>
      <c r="AD228" s="13">
        <v>0</v>
      </c>
      <c r="AE228" s="7">
        <f t="shared" si="68"/>
        <v>6</v>
      </c>
      <c r="AF228" s="13">
        <v>0</v>
      </c>
      <c r="AG228" s="7">
        <f t="shared" si="62"/>
        <v>0</v>
      </c>
      <c r="AH228" s="13">
        <v>0</v>
      </c>
      <c r="AI228" s="13">
        <v>0</v>
      </c>
      <c r="AJ228" s="13">
        <v>1</v>
      </c>
      <c r="AK228" s="7">
        <f t="shared" si="63"/>
        <v>1</v>
      </c>
      <c r="AL228" s="8">
        <f t="shared" si="69"/>
        <v>7</v>
      </c>
      <c r="AM228" s="14">
        <v>0</v>
      </c>
      <c r="AN228" s="14">
        <v>0</v>
      </c>
      <c r="AO228" s="14">
        <v>5</v>
      </c>
      <c r="AP228" s="9">
        <f t="shared" si="64"/>
        <v>5</v>
      </c>
      <c r="AQ228" s="14">
        <v>0</v>
      </c>
      <c r="AR228" s="14">
        <v>5</v>
      </c>
      <c r="AS228" s="14">
        <v>0</v>
      </c>
      <c r="AT228" s="9">
        <f t="shared" si="65"/>
        <v>5</v>
      </c>
      <c r="AU228" s="70">
        <f t="shared" si="66"/>
        <v>10</v>
      </c>
      <c r="AV228" s="10">
        <f t="shared" si="70"/>
        <v>42</v>
      </c>
    </row>
    <row r="229" spans="1:48">
      <c r="A229" s="26">
        <v>226</v>
      </c>
      <c r="B229" s="11" t="s">
        <v>49</v>
      </c>
      <c r="C229" s="11" t="s">
        <v>37</v>
      </c>
      <c r="D229" s="11" t="s">
        <v>36</v>
      </c>
      <c r="E229" s="11" t="s">
        <v>35</v>
      </c>
      <c r="F229" s="12">
        <v>3</v>
      </c>
      <c r="G229" s="12">
        <v>0</v>
      </c>
      <c r="H229" s="12">
        <v>3</v>
      </c>
      <c r="I229" s="12">
        <v>0</v>
      </c>
      <c r="J229" s="4">
        <f t="shared" si="58"/>
        <v>6</v>
      </c>
      <c r="K229" s="12">
        <v>3</v>
      </c>
      <c r="L229" s="12">
        <v>0</v>
      </c>
      <c r="M229" s="12">
        <v>2</v>
      </c>
      <c r="N229" s="4">
        <f t="shared" si="59"/>
        <v>5</v>
      </c>
      <c r="O229" s="12">
        <v>2</v>
      </c>
      <c r="P229" s="12">
        <v>0</v>
      </c>
      <c r="Q229" s="12">
        <v>2</v>
      </c>
      <c r="R229" s="4">
        <f t="shared" si="60"/>
        <v>4</v>
      </c>
      <c r="S229" s="5">
        <f t="shared" si="61"/>
        <v>15</v>
      </c>
      <c r="T229" s="13">
        <v>3</v>
      </c>
      <c r="U229" s="13">
        <v>0</v>
      </c>
      <c r="V229" s="13">
        <v>0</v>
      </c>
      <c r="W229" s="13">
        <v>0</v>
      </c>
      <c r="X229" s="13">
        <v>3</v>
      </c>
      <c r="Y229" s="13">
        <v>3</v>
      </c>
      <c r="Z229" s="7">
        <f t="shared" si="73"/>
        <v>0</v>
      </c>
      <c r="AA229" s="13">
        <v>3</v>
      </c>
      <c r="AB229" s="13">
        <v>0</v>
      </c>
      <c r="AC229" s="13">
        <v>3</v>
      </c>
      <c r="AD229" s="13">
        <v>0</v>
      </c>
      <c r="AE229" s="7">
        <f t="shared" si="68"/>
        <v>6</v>
      </c>
      <c r="AF229" s="13">
        <v>5</v>
      </c>
      <c r="AG229" s="7">
        <f t="shared" si="62"/>
        <v>5</v>
      </c>
      <c r="AH229" s="13">
        <v>3</v>
      </c>
      <c r="AI229" s="13">
        <v>5</v>
      </c>
      <c r="AJ229" s="13">
        <v>1</v>
      </c>
      <c r="AK229" s="7">
        <f t="shared" si="63"/>
        <v>9</v>
      </c>
      <c r="AL229" s="8">
        <f t="shared" si="69"/>
        <v>20</v>
      </c>
      <c r="AM229" s="14">
        <v>0</v>
      </c>
      <c r="AN229" s="14">
        <v>0</v>
      </c>
      <c r="AO229" s="14">
        <v>5</v>
      </c>
      <c r="AP229" s="9">
        <f t="shared" si="64"/>
        <v>5</v>
      </c>
      <c r="AQ229" s="14">
        <v>0</v>
      </c>
      <c r="AR229" s="14">
        <v>5</v>
      </c>
      <c r="AS229" s="14">
        <v>0</v>
      </c>
      <c r="AT229" s="9">
        <f t="shared" si="65"/>
        <v>5</v>
      </c>
      <c r="AU229" s="70">
        <f t="shared" si="66"/>
        <v>10</v>
      </c>
      <c r="AV229" s="10">
        <f t="shared" si="70"/>
        <v>45</v>
      </c>
    </row>
    <row r="230" spans="1:48">
      <c r="A230" s="26">
        <v>227</v>
      </c>
      <c r="B230" s="11" t="s">
        <v>49</v>
      </c>
      <c r="C230" s="11" t="s">
        <v>37</v>
      </c>
      <c r="D230" s="11" t="s">
        <v>36</v>
      </c>
      <c r="E230" s="11" t="s">
        <v>38</v>
      </c>
      <c r="F230" s="12">
        <v>4</v>
      </c>
      <c r="G230" s="12">
        <v>0</v>
      </c>
      <c r="H230" s="12">
        <v>4</v>
      </c>
      <c r="I230" s="12">
        <v>0</v>
      </c>
      <c r="J230" s="4">
        <f t="shared" si="58"/>
        <v>8</v>
      </c>
      <c r="K230" s="12">
        <v>1</v>
      </c>
      <c r="L230" s="12">
        <v>0</v>
      </c>
      <c r="M230" s="12">
        <v>1</v>
      </c>
      <c r="N230" s="4">
        <f t="shared" si="59"/>
        <v>2</v>
      </c>
      <c r="O230" s="12">
        <v>1</v>
      </c>
      <c r="P230" s="12">
        <v>0</v>
      </c>
      <c r="Q230" s="12">
        <v>1</v>
      </c>
      <c r="R230" s="4">
        <f t="shared" si="60"/>
        <v>2</v>
      </c>
      <c r="S230" s="5">
        <f t="shared" si="61"/>
        <v>12</v>
      </c>
      <c r="T230" s="13">
        <v>3</v>
      </c>
      <c r="U230" s="13">
        <v>0</v>
      </c>
      <c r="V230" s="13">
        <v>3</v>
      </c>
      <c r="W230" s="13">
        <v>0</v>
      </c>
      <c r="X230" s="13">
        <v>3</v>
      </c>
      <c r="Y230" s="13">
        <v>0</v>
      </c>
      <c r="Z230" s="7">
        <f>SUM(T330:Y330)</f>
        <v>0</v>
      </c>
      <c r="AA230" s="13">
        <v>0</v>
      </c>
      <c r="AB230" s="13">
        <v>0</v>
      </c>
      <c r="AC230" s="13">
        <v>3</v>
      </c>
      <c r="AD230" s="13">
        <v>3</v>
      </c>
      <c r="AE230" s="7">
        <f t="shared" si="68"/>
        <v>6</v>
      </c>
      <c r="AF230" s="13">
        <v>5</v>
      </c>
      <c r="AG230" s="7">
        <f t="shared" si="62"/>
        <v>5</v>
      </c>
      <c r="AH230" s="13">
        <v>1</v>
      </c>
      <c r="AI230" s="13">
        <v>0</v>
      </c>
      <c r="AJ230" s="13">
        <v>3</v>
      </c>
      <c r="AK230" s="7">
        <f t="shared" si="63"/>
        <v>4</v>
      </c>
      <c r="AL230" s="8">
        <f t="shared" si="69"/>
        <v>15</v>
      </c>
      <c r="AM230" s="14">
        <v>0</v>
      </c>
      <c r="AN230" s="14">
        <v>0</v>
      </c>
      <c r="AO230" s="14">
        <v>5</v>
      </c>
      <c r="AP230" s="9">
        <f t="shared" si="64"/>
        <v>5</v>
      </c>
      <c r="AQ230" s="14">
        <v>0</v>
      </c>
      <c r="AR230" s="14">
        <v>5</v>
      </c>
      <c r="AS230" s="14">
        <v>0</v>
      </c>
      <c r="AT230" s="9">
        <f t="shared" si="65"/>
        <v>5</v>
      </c>
      <c r="AU230" s="70">
        <f t="shared" si="66"/>
        <v>10</v>
      </c>
      <c r="AV230" s="10">
        <f t="shared" si="70"/>
        <v>37</v>
      </c>
    </row>
    <row r="231" spans="1:48">
      <c r="A231" s="26">
        <v>228</v>
      </c>
      <c r="B231" s="11" t="s">
        <v>49</v>
      </c>
      <c r="C231" s="11" t="s">
        <v>37</v>
      </c>
      <c r="D231" s="11" t="s">
        <v>36</v>
      </c>
      <c r="E231" s="11" t="s">
        <v>38</v>
      </c>
      <c r="F231" s="12">
        <v>4</v>
      </c>
      <c r="G231" s="12">
        <v>0</v>
      </c>
      <c r="H231" s="12">
        <v>3</v>
      </c>
      <c r="I231" s="12">
        <v>0</v>
      </c>
      <c r="J231" s="4">
        <f t="shared" si="58"/>
        <v>7</v>
      </c>
      <c r="K231" s="12">
        <v>2</v>
      </c>
      <c r="L231" s="12">
        <v>0</v>
      </c>
      <c r="M231" s="12">
        <v>1</v>
      </c>
      <c r="N231" s="4">
        <f t="shared" si="59"/>
        <v>3</v>
      </c>
      <c r="O231" s="12">
        <v>5</v>
      </c>
      <c r="P231" s="12">
        <v>5</v>
      </c>
      <c r="Q231" s="12">
        <v>5</v>
      </c>
      <c r="R231" s="4">
        <f t="shared" si="60"/>
        <v>15</v>
      </c>
      <c r="S231" s="5">
        <f t="shared" si="61"/>
        <v>25</v>
      </c>
      <c r="T231" s="13">
        <v>3</v>
      </c>
      <c r="U231" s="13">
        <v>3</v>
      </c>
      <c r="V231" s="13">
        <v>3</v>
      </c>
      <c r="W231" s="13">
        <v>3</v>
      </c>
      <c r="X231" s="13">
        <v>0</v>
      </c>
      <c r="Y231" s="13">
        <v>3</v>
      </c>
      <c r="Z231" s="7">
        <f>SUM(T331:Y331)</f>
        <v>0</v>
      </c>
      <c r="AA231" s="13">
        <v>0</v>
      </c>
      <c r="AB231" s="13">
        <v>0</v>
      </c>
      <c r="AC231" s="13">
        <v>3</v>
      </c>
      <c r="AD231" s="13">
        <v>0</v>
      </c>
      <c r="AE231" s="7">
        <f t="shared" si="68"/>
        <v>3</v>
      </c>
      <c r="AF231" s="13">
        <v>1</v>
      </c>
      <c r="AG231" s="7">
        <f t="shared" si="62"/>
        <v>1</v>
      </c>
      <c r="AH231" s="13">
        <v>1</v>
      </c>
      <c r="AI231" s="13">
        <v>1</v>
      </c>
      <c r="AJ231" s="13">
        <v>3</v>
      </c>
      <c r="AK231" s="7">
        <f t="shared" si="63"/>
        <v>5</v>
      </c>
      <c r="AL231" s="8">
        <f t="shared" si="69"/>
        <v>9</v>
      </c>
      <c r="AM231" s="14">
        <v>0</v>
      </c>
      <c r="AN231" s="14">
        <v>0</v>
      </c>
      <c r="AO231" s="14">
        <v>5</v>
      </c>
      <c r="AP231" s="9">
        <f t="shared" si="64"/>
        <v>5</v>
      </c>
      <c r="AQ231" s="14">
        <v>0</v>
      </c>
      <c r="AR231" s="14">
        <v>5</v>
      </c>
      <c r="AS231" s="14">
        <v>0</v>
      </c>
      <c r="AT231" s="9">
        <f t="shared" si="65"/>
        <v>5</v>
      </c>
      <c r="AU231" s="70">
        <f t="shared" si="66"/>
        <v>10</v>
      </c>
      <c r="AV231" s="10">
        <f t="shared" si="70"/>
        <v>44</v>
      </c>
    </row>
    <row r="232" spans="1:48">
      <c r="A232" s="26">
        <v>229</v>
      </c>
      <c r="B232" s="11" t="s">
        <v>49</v>
      </c>
      <c r="C232" s="11" t="s">
        <v>37</v>
      </c>
      <c r="D232" s="11" t="s">
        <v>36</v>
      </c>
      <c r="E232" s="11" t="s">
        <v>38</v>
      </c>
      <c r="F232" s="12">
        <v>15</v>
      </c>
      <c r="G232" s="12">
        <v>18</v>
      </c>
      <c r="H232" s="12">
        <v>8</v>
      </c>
      <c r="I232" s="12">
        <v>5</v>
      </c>
      <c r="J232" s="4">
        <f t="shared" si="58"/>
        <v>46</v>
      </c>
      <c r="K232" s="12">
        <v>7</v>
      </c>
      <c r="L232" s="12">
        <v>1</v>
      </c>
      <c r="M232" s="12">
        <v>3</v>
      </c>
      <c r="N232" s="4">
        <f t="shared" si="59"/>
        <v>11</v>
      </c>
      <c r="O232" s="12">
        <v>1</v>
      </c>
      <c r="P232" s="12">
        <v>3</v>
      </c>
      <c r="Q232" s="12">
        <v>1</v>
      </c>
      <c r="R232" s="4">
        <f t="shared" si="60"/>
        <v>5</v>
      </c>
      <c r="S232" s="5">
        <f t="shared" si="61"/>
        <v>62</v>
      </c>
      <c r="T232" s="13">
        <v>0</v>
      </c>
      <c r="U232" s="13">
        <v>0</v>
      </c>
      <c r="V232" s="13">
        <v>0</v>
      </c>
      <c r="W232" s="13">
        <v>3</v>
      </c>
      <c r="X232" s="13">
        <v>0</v>
      </c>
      <c r="Y232" s="13">
        <v>0</v>
      </c>
      <c r="Z232" s="7">
        <f>SUM(T333:Y333)</f>
        <v>0</v>
      </c>
      <c r="AA232" s="13">
        <v>0</v>
      </c>
      <c r="AB232" s="13">
        <v>0</v>
      </c>
      <c r="AC232" s="13">
        <v>3</v>
      </c>
      <c r="AD232" s="13">
        <v>3</v>
      </c>
      <c r="AE232" s="7">
        <f t="shared" si="68"/>
        <v>6</v>
      </c>
      <c r="AF232" s="13">
        <v>5</v>
      </c>
      <c r="AG232" s="7">
        <f t="shared" si="62"/>
        <v>5</v>
      </c>
      <c r="AH232" s="13">
        <v>1</v>
      </c>
      <c r="AI232" s="13">
        <v>0</v>
      </c>
      <c r="AJ232" s="13">
        <v>3</v>
      </c>
      <c r="AK232" s="7">
        <f t="shared" si="63"/>
        <v>4</v>
      </c>
      <c r="AL232" s="8">
        <f t="shared" si="69"/>
        <v>15</v>
      </c>
      <c r="AM232" s="14">
        <v>0</v>
      </c>
      <c r="AN232" s="14">
        <v>0</v>
      </c>
      <c r="AO232" s="14">
        <v>5</v>
      </c>
      <c r="AP232" s="9">
        <f t="shared" si="64"/>
        <v>5</v>
      </c>
      <c r="AQ232" s="14">
        <v>0</v>
      </c>
      <c r="AR232" s="14">
        <v>5</v>
      </c>
      <c r="AS232" s="14">
        <v>0</v>
      </c>
      <c r="AT232" s="9">
        <f t="shared" si="65"/>
        <v>5</v>
      </c>
      <c r="AU232" s="70">
        <f t="shared" si="66"/>
        <v>10</v>
      </c>
      <c r="AV232" s="10">
        <f t="shared" si="70"/>
        <v>87</v>
      </c>
    </row>
    <row r="233" spans="1:48">
      <c r="A233" s="26">
        <v>230</v>
      </c>
      <c r="B233" s="11" t="s">
        <v>49</v>
      </c>
      <c r="C233" s="11" t="s">
        <v>37</v>
      </c>
      <c r="D233" s="11" t="s">
        <v>36</v>
      </c>
      <c r="E233" s="11" t="s">
        <v>35</v>
      </c>
      <c r="F233" s="12">
        <v>6</v>
      </c>
      <c r="G233" s="12">
        <v>1</v>
      </c>
      <c r="H233" s="12">
        <v>5</v>
      </c>
      <c r="I233" s="12">
        <v>0</v>
      </c>
      <c r="J233" s="4">
        <f t="shared" si="58"/>
        <v>12</v>
      </c>
      <c r="K233" s="12">
        <v>4</v>
      </c>
      <c r="L233" s="12">
        <v>0</v>
      </c>
      <c r="M233" s="12">
        <v>3</v>
      </c>
      <c r="N233" s="4">
        <f t="shared" si="59"/>
        <v>7</v>
      </c>
      <c r="O233" s="12">
        <v>1</v>
      </c>
      <c r="P233" s="12">
        <v>3</v>
      </c>
      <c r="Q233" s="12">
        <v>1</v>
      </c>
      <c r="R233" s="4">
        <f t="shared" si="60"/>
        <v>5</v>
      </c>
      <c r="S233" s="5">
        <f t="shared" si="61"/>
        <v>24</v>
      </c>
      <c r="T233" s="13">
        <v>3</v>
      </c>
      <c r="U233" s="13">
        <v>0</v>
      </c>
      <c r="V233" s="13">
        <v>0</v>
      </c>
      <c r="W233" s="13">
        <v>0</v>
      </c>
      <c r="X233" s="13">
        <v>3</v>
      </c>
      <c r="Y233" s="13">
        <v>3</v>
      </c>
      <c r="Z233" s="7">
        <f t="shared" ref="Z233:Z241" si="74">SUM(T333:Y333)</f>
        <v>0</v>
      </c>
      <c r="AA233" s="13">
        <v>3</v>
      </c>
      <c r="AB233" s="13">
        <v>3</v>
      </c>
      <c r="AC233" s="13">
        <v>3</v>
      </c>
      <c r="AD233" s="13">
        <v>3</v>
      </c>
      <c r="AE233" s="7">
        <f t="shared" si="68"/>
        <v>12</v>
      </c>
      <c r="AF233" s="13">
        <v>1</v>
      </c>
      <c r="AG233" s="7">
        <f t="shared" si="62"/>
        <v>1</v>
      </c>
      <c r="AH233" s="13">
        <v>1</v>
      </c>
      <c r="AI233" s="13">
        <v>0</v>
      </c>
      <c r="AJ233" s="13">
        <v>3</v>
      </c>
      <c r="AK233" s="7">
        <f t="shared" si="63"/>
        <v>4</v>
      </c>
      <c r="AL233" s="8">
        <f t="shared" si="69"/>
        <v>17</v>
      </c>
      <c r="AM233" s="14">
        <v>0</v>
      </c>
      <c r="AN233" s="14">
        <v>0</v>
      </c>
      <c r="AO233" s="14">
        <v>5</v>
      </c>
      <c r="AP233" s="9">
        <f t="shared" si="64"/>
        <v>5</v>
      </c>
      <c r="AQ233" s="14">
        <v>0</v>
      </c>
      <c r="AR233" s="14">
        <v>5</v>
      </c>
      <c r="AS233" s="14">
        <v>0</v>
      </c>
      <c r="AT233" s="9">
        <f t="shared" si="65"/>
        <v>5</v>
      </c>
      <c r="AU233" s="70">
        <f t="shared" si="66"/>
        <v>10</v>
      </c>
      <c r="AV233" s="10">
        <f t="shared" si="70"/>
        <v>51</v>
      </c>
    </row>
    <row r="234" spans="1:48">
      <c r="A234" s="26">
        <v>231</v>
      </c>
      <c r="B234" s="11" t="s">
        <v>49</v>
      </c>
      <c r="C234" s="11" t="s">
        <v>37</v>
      </c>
      <c r="D234" s="11" t="s">
        <v>36</v>
      </c>
      <c r="E234" s="11" t="s">
        <v>38</v>
      </c>
      <c r="F234" s="12">
        <v>4</v>
      </c>
      <c r="G234" s="12">
        <v>0</v>
      </c>
      <c r="H234" s="12">
        <v>3</v>
      </c>
      <c r="I234" s="12">
        <v>0</v>
      </c>
      <c r="J234" s="4">
        <f t="shared" si="58"/>
        <v>7</v>
      </c>
      <c r="K234" s="12">
        <v>1</v>
      </c>
      <c r="L234" s="12">
        <v>0</v>
      </c>
      <c r="M234" s="12">
        <v>1</v>
      </c>
      <c r="N234" s="4">
        <f t="shared" si="59"/>
        <v>2</v>
      </c>
      <c r="O234" s="12">
        <v>3</v>
      </c>
      <c r="P234" s="12">
        <v>9</v>
      </c>
      <c r="Q234" s="12">
        <v>3</v>
      </c>
      <c r="R234" s="4">
        <f t="shared" si="60"/>
        <v>15</v>
      </c>
      <c r="S234" s="5">
        <f t="shared" si="61"/>
        <v>24</v>
      </c>
      <c r="T234" s="13">
        <v>0</v>
      </c>
      <c r="U234" s="13">
        <v>0</v>
      </c>
      <c r="V234" s="13">
        <v>3</v>
      </c>
      <c r="W234" s="13">
        <v>3</v>
      </c>
      <c r="X234" s="13">
        <v>0</v>
      </c>
      <c r="Y234" s="13">
        <v>0</v>
      </c>
      <c r="Z234" s="7">
        <f t="shared" si="74"/>
        <v>0</v>
      </c>
      <c r="AA234" s="13">
        <v>0</v>
      </c>
      <c r="AB234" s="13">
        <v>0</v>
      </c>
      <c r="AC234" s="13">
        <v>3</v>
      </c>
      <c r="AD234" s="13">
        <v>3</v>
      </c>
      <c r="AE234" s="7">
        <f t="shared" si="68"/>
        <v>6</v>
      </c>
      <c r="AF234" s="13">
        <v>5</v>
      </c>
      <c r="AG234" s="7">
        <f t="shared" si="62"/>
        <v>5</v>
      </c>
      <c r="AH234" s="13">
        <v>1</v>
      </c>
      <c r="AI234" s="13">
        <v>0</v>
      </c>
      <c r="AJ234" s="13">
        <v>3</v>
      </c>
      <c r="AK234" s="7">
        <f t="shared" si="63"/>
        <v>4</v>
      </c>
      <c r="AL234" s="8">
        <f t="shared" si="69"/>
        <v>15</v>
      </c>
      <c r="AM234" s="14">
        <v>0</v>
      </c>
      <c r="AN234" s="14">
        <v>0</v>
      </c>
      <c r="AO234" s="14">
        <v>5</v>
      </c>
      <c r="AP234" s="9">
        <f t="shared" si="64"/>
        <v>5</v>
      </c>
      <c r="AQ234" s="14">
        <v>0</v>
      </c>
      <c r="AR234" s="14">
        <v>5</v>
      </c>
      <c r="AS234" s="14">
        <v>0</v>
      </c>
      <c r="AT234" s="9">
        <f t="shared" si="65"/>
        <v>5</v>
      </c>
      <c r="AU234" s="70">
        <f t="shared" si="66"/>
        <v>10</v>
      </c>
      <c r="AV234" s="10">
        <f t="shared" si="70"/>
        <v>49</v>
      </c>
    </row>
    <row r="235" spans="1:48">
      <c r="A235" s="26">
        <v>232</v>
      </c>
      <c r="B235" s="11" t="s">
        <v>49</v>
      </c>
      <c r="C235" s="11" t="s">
        <v>37</v>
      </c>
      <c r="D235" s="11" t="s">
        <v>36</v>
      </c>
      <c r="E235" s="11" t="s">
        <v>35</v>
      </c>
      <c r="F235" s="12">
        <v>9</v>
      </c>
      <c r="G235" s="12">
        <v>1</v>
      </c>
      <c r="H235" s="12">
        <v>7</v>
      </c>
      <c r="I235" s="12">
        <v>2</v>
      </c>
      <c r="J235" s="4">
        <f t="shared" si="58"/>
        <v>19</v>
      </c>
      <c r="K235" s="12">
        <v>8</v>
      </c>
      <c r="L235" s="12">
        <v>7</v>
      </c>
      <c r="M235" s="12">
        <v>5</v>
      </c>
      <c r="N235" s="4">
        <f t="shared" si="59"/>
        <v>20</v>
      </c>
      <c r="O235" s="12">
        <v>10</v>
      </c>
      <c r="P235" s="12">
        <v>24</v>
      </c>
      <c r="Q235" s="12">
        <v>4</v>
      </c>
      <c r="R235" s="4">
        <f t="shared" si="60"/>
        <v>38</v>
      </c>
      <c r="S235" s="5">
        <f t="shared" si="61"/>
        <v>77</v>
      </c>
      <c r="T235" s="13">
        <v>3</v>
      </c>
      <c r="U235" s="13">
        <v>0</v>
      </c>
      <c r="V235" s="13">
        <v>3</v>
      </c>
      <c r="W235" s="13">
        <v>0</v>
      </c>
      <c r="X235" s="13">
        <v>0</v>
      </c>
      <c r="Y235" s="13">
        <v>0</v>
      </c>
      <c r="Z235" s="7">
        <f t="shared" si="74"/>
        <v>0</v>
      </c>
      <c r="AA235" s="13">
        <v>3</v>
      </c>
      <c r="AB235" s="13">
        <v>3</v>
      </c>
      <c r="AC235" s="13">
        <v>3</v>
      </c>
      <c r="AD235" s="13">
        <v>0</v>
      </c>
      <c r="AE235" s="7">
        <f t="shared" si="68"/>
        <v>9</v>
      </c>
      <c r="AF235" s="13">
        <v>5</v>
      </c>
      <c r="AG235" s="7">
        <f t="shared" si="62"/>
        <v>5</v>
      </c>
      <c r="AH235" s="13">
        <v>1</v>
      </c>
      <c r="AI235" s="13">
        <v>0</v>
      </c>
      <c r="AJ235" s="13">
        <v>3</v>
      </c>
      <c r="AK235" s="7">
        <f t="shared" si="63"/>
        <v>4</v>
      </c>
      <c r="AL235" s="8">
        <f t="shared" si="69"/>
        <v>18</v>
      </c>
      <c r="AM235" s="14">
        <v>0</v>
      </c>
      <c r="AN235" s="14">
        <v>0</v>
      </c>
      <c r="AO235" s="14">
        <v>5</v>
      </c>
      <c r="AP235" s="9">
        <f t="shared" si="64"/>
        <v>5</v>
      </c>
      <c r="AQ235" s="14">
        <v>0</v>
      </c>
      <c r="AR235" s="14">
        <v>5</v>
      </c>
      <c r="AS235" s="14">
        <v>0</v>
      </c>
      <c r="AT235" s="9">
        <f t="shared" si="65"/>
        <v>5</v>
      </c>
      <c r="AU235" s="70">
        <f t="shared" si="66"/>
        <v>10</v>
      </c>
      <c r="AV235" s="10">
        <f t="shared" si="70"/>
        <v>105</v>
      </c>
    </row>
    <row r="236" spans="1:48">
      <c r="A236" s="26">
        <v>233</v>
      </c>
      <c r="B236" s="11" t="s">
        <v>49</v>
      </c>
      <c r="C236" s="11" t="s">
        <v>37</v>
      </c>
      <c r="D236" s="11" t="s">
        <v>36</v>
      </c>
      <c r="E236" s="11" t="s">
        <v>35</v>
      </c>
      <c r="F236" s="12">
        <v>7</v>
      </c>
      <c r="G236" s="12">
        <v>2</v>
      </c>
      <c r="H236" s="12">
        <v>5</v>
      </c>
      <c r="I236" s="12">
        <v>0</v>
      </c>
      <c r="J236" s="4">
        <f t="shared" si="58"/>
        <v>14</v>
      </c>
      <c r="K236" s="12">
        <v>5</v>
      </c>
      <c r="L236" s="12">
        <v>0</v>
      </c>
      <c r="M236" s="12">
        <v>3</v>
      </c>
      <c r="N236" s="4">
        <f t="shared" si="59"/>
        <v>8</v>
      </c>
      <c r="O236" s="12">
        <v>13</v>
      </c>
      <c r="P236" s="12">
        <v>27</v>
      </c>
      <c r="Q236" s="12">
        <v>5</v>
      </c>
      <c r="R236" s="4">
        <f t="shared" si="60"/>
        <v>45</v>
      </c>
      <c r="S236" s="5">
        <f t="shared" si="61"/>
        <v>67</v>
      </c>
      <c r="T236" s="13">
        <v>3</v>
      </c>
      <c r="U236" s="13">
        <v>0</v>
      </c>
      <c r="V236" s="13">
        <v>3</v>
      </c>
      <c r="W236" s="13">
        <v>3</v>
      </c>
      <c r="X236" s="13">
        <v>0</v>
      </c>
      <c r="Y236" s="13">
        <v>0</v>
      </c>
      <c r="Z236" s="7">
        <f t="shared" si="74"/>
        <v>0</v>
      </c>
      <c r="AA236" s="13">
        <v>3</v>
      </c>
      <c r="AB236" s="13">
        <v>0</v>
      </c>
      <c r="AC236" s="13">
        <v>3</v>
      </c>
      <c r="AD236" s="13">
        <v>3</v>
      </c>
      <c r="AE236" s="7">
        <f t="shared" si="68"/>
        <v>9</v>
      </c>
      <c r="AF236" s="13">
        <v>1</v>
      </c>
      <c r="AG236" s="7">
        <f t="shared" si="62"/>
        <v>1</v>
      </c>
      <c r="AH236" s="13">
        <v>1</v>
      </c>
      <c r="AI236" s="13">
        <v>0</v>
      </c>
      <c r="AJ236" s="13">
        <v>3</v>
      </c>
      <c r="AK236" s="7">
        <f t="shared" si="63"/>
        <v>4</v>
      </c>
      <c r="AL236" s="8">
        <f t="shared" si="69"/>
        <v>14</v>
      </c>
      <c r="AM236" s="14">
        <v>0</v>
      </c>
      <c r="AN236" s="14">
        <v>0</v>
      </c>
      <c r="AO236" s="14">
        <v>5</v>
      </c>
      <c r="AP236" s="9">
        <f t="shared" si="64"/>
        <v>5</v>
      </c>
      <c r="AQ236" s="14">
        <v>0</v>
      </c>
      <c r="AR236" s="14">
        <v>5</v>
      </c>
      <c r="AS236" s="14">
        <v>0</v>
      </c>
      <c r="AT236" s="9">
        <f t="shared" si="65"/>
        <v>5</v>
      </c>
      <c r="AU236" s="70">
        <f t="shared" si="66"/>
        <v>10</v>
      </c>
      <c r="AV236" s="10">
        <f t="shared" si="70"/>
        <v>91</v>
      </c>
    </row>
    <row r="237" spans="1:48">
      <c r="A237" s="26">
        <v>234</v>
      </c>
      <c r="B237" s="11" t="s">
        <v>49</v>
      </c>
      <c r="C237" s="11" t="s">
        <v>37</v>
      </c>
      <c r="D237" s="11" t="s">
        <v>36</v>
      </c>
      <c r="E237" s="11" t="s">
        <v>38</v>
      </c>
      <c r="F237" s="12">
        <v>10</v>
      </c>
      <c r="G237" s="12">
        <v>2</v>
      </c>
      <c r="H237" s="12">
        <v>7</v>
      </c>
      <c r="I237" s="12">
        <v>0</v>
      </c>
      <c r="J237" s="4">
        <f t="shared" si="58"/>
        <v>19</v>
      </c>
      <c r="K237" s="12">
        <v>5</v>
      </c>
      <c r="L237" s="12">
        <v>2</v>
      </c>
      <c r="M237" s="12">
        <v>3</v>
      </c>
      <c r="N237" s="4">
        <f t="shared" si="59"/>
        <v>10</v>
      </c>
      <c r="O237" s="12">
        <v>3</v>
      </c>
      <c r="P237" s="12">
        <v>9</v>
      </c>
      <c r="Q237" s="12">
        <v>3</v>
      </c>
      <c r="R237" s="4">
        <f t="shared" si="60"/>
        <v>15</v>
      </c>
      <c r="S237" s="5">
        <f t="shared" si="61"/>
        <v>44</v>
      </c>
      <c r="T237" s="13">
        <v>0</v>
      </c>
      <c r="U237" s="13">
        <v>0</v>
      </c>
      <c r="V237" s="13">
        <v>3</v>
      </c>
      <c r="W237" s="13">
        <v>3</v>
      </c>
      <c r="X237" s="13">
        <v>0</v>
      </c>
      <c r="Y237" s="13">
        <v>0</v>
      </c>
      <c r="Z237" s="7">
        <f t="shared" si="74"/>
        <v>0</v>
      </c>
      <c r="AA237" s="13">
        <v>3</v>
      </c>
      <c r="AB237" s="13">
        <v>0</v>
      </c>
      <c r="AC237" s="13">
        <v>3</v>
      </c>
      <c r="AD237" s="13">
        <v>0</v>
      </c>
      <c r="AE237" s="7">
        <f t="shared" si="68"/>
        <v>6</v>
      </c>
      <c r="AF237" s="13">
        <v>1</v>
      </c>
      <c r="AG237" s="7">
        <f t="shared" si="62"/>
        <v>1</v>
      </c>
      <c r="AH237" s="13">
        <v>1</v>
      </c>
      <c r="AI237" s="13">
        <v>0</v>
      </c>
      <c r="AJ237" s="13">
        <v>1</v>
      </c>
      <c r="AK237" s="7">
        <f t="shared" si="63"/>
        <v>2</v>
      </c>
      <c r="AL237" s="8">
        <f t="shared" si="69"/>
        <v>9</v>
      </c>
      <c r="AM237" s="14">
        <v>0</v>
      </c>
      <c r="AN237" s="14">
        <v>0</v>
      </c>
      <c r="AO237" s="14">
        <v>5</v>
      </c>
      <c r="AP237" s="9">
        <f t="shared" si="64"/>
        <v>5</v>
      </c>
      <c r="AQ237" s="14">
        <v>0</v>
      </c>
      <c r="AR237" s="14">
        <v>5</v>
      </c>
      <c r="AS237" s="14">
        <v>0</v>
      </c>
      <c r="AT237" s="9">
        <f t="shared" si="65"/>
        <v>5</v>
      </c>
      <c r="AU237" s="70">
        <f t="shared" si="66"/>
        <v>10</v>
      </c>
      <c r="AV237" s="10">
        <f t="shared" si="70"/>
        <v>63</v>
      </c>
    </row>
    <row r="238" spans="1:48">
      <c r="A238" s="26">
        <v>235</v>
      </c>
      <c r="B238" s="11" t="s">
        <v>49</v>
      </c>
      <c r="C238" s="11" t="s">
        <v>37</v>
      </c>
      <c r="D238" s="11" t="s">
        <v>36</v>
      </c>
      <c r="E238" s="11" t="s">
        <v>35</v>
      </c>
      <c r="F238" s="12">
        <v>8</v>
      </c>
      <c r="G238" s="12">
        <v>2</v>
      </c>
      <c r="H238" s="12">
        <v>5</v>
      </c>
      <c r="I238" s="12">
        <v>0</v>
      </c>
      <c r="J238" s="4">
        <f t="shared" si="58"/>
        <v>15</v>
      </c>
      <c r="K238" s="12">
        <v>2</v>
      </c>
      <c r="L238" s="12">
        <v>0</v>
      </c>
      <c r="M238" s="12">
        <v>1</v>
      </c>
      <c r="N238" s="4">
        <f t="shared" si="59"/>
        <v>3</v>
      </c>
      <c r="O238" s="12">
        <v>0</v>
      </c>
      <c r="P238" s="12">
        <v>0</v>
      </c>
      <c r="Q238" s="12">
        <v>0</v>
      </c>
      <c r="R238" s="4">
        <f t="shared" si="60"/>
        <v>0</v>
      </c>
      <c r="S238" s="5">
        <f t="shared" si="61"/>
        <v>18</v>
      </c>
      <c r="T238" s="13">
        <v>3</v>
      </c>
      <c r="U238" s="13">
        <v>0</v>
      </c>
      <c r="V238" s="13">
        <v>0</v>
      </c>
      <c r="W238" s="13">
        <v>3</v>
      </c>
      <c r="X238" s="13">
        <v>0</v>
      </c>
      <c r="Y238" s="13">
        <v>0</v>
      </c>
      <c r="Z238" s="7">
        <f t="shared" si="74"/>
        <v>0</v>
      </c>
      <c r="AA238" s="13">
        <v>0</v>
      </c>
      <c r="AB238" s="13">
        <v>3</v>
      </c>
      <c r="AC238" s="13">
        <v>0</v>
      </c>
      <c r="AD238" s="13">
        <v>3</v>
      </c>
      <c r="AE238" s="7">
        <f t="shared" si="68"/>
        <v>6</v>
      </c>
      <c r="AF238" s="13">
        <v>1</v>
      </c>
      <c r="AG238" s="7">
        <f t="shared" si="62"/>
        <v>1</v>
      </c>
      <c r="AH238" s="13">
        <v>1</v>
      </c>
      <c r="AI238" s="13">
        <v>0</v>
      </c>
      <c r="AJ238" s="13">
        <v>1</v>
      </c>
      <c r="AK238" s="7">
        <f t="shared" si="63"/>
        <v>2</v>
      </c>
      <c r="AL238" s="8">
        <f t="shared" si="69"/>
        <v>9</v>
      </c>
      <c r="AM238" s="14">
        <v>0</v>
      </c>
      <c r="AN238" s="14">
        <v>0</v>
      </c>
      <c r="AO238" s="14">
        <v>5</v>
      </c>
      <c r="AP238" s="9">
        <f t="shared" si="64"/>
        <v>5</v>
      </c>
      <c r="AQ238" s="14">
        <v>0</v>
      </c>
      <c r="AR238" s="14">
        <v>5</v>
      </c>
      <c r="AS238" s="14">
        <v>0</v>
      </c>
      <c r="AT238" s="9">
        <f t="shared" si="65"/>
        <v>5</v>
      </c>
      <c r="AU238" s="70">
        <f t="shared" si="66"/>
        <v>10</v>
      </c>
      <c r="AV238" s="10">
        <f t="shared" si="70"/>
        <v>37</v>
      </c>
    </row>
    <row r="239" spans="1:48">
      <c r="A239" s="26">
        <v>236</v>
      </c>
      <c r="B239" s="11" t="s">
        <v>49</v>
      </c>
      <c r="C239" s="11" t="s">
        <v>37</v>
      </c>
      <c r="D239" s="11" t="s">
        <v>36</v>
      </c>
      <c r="E239" s="11" t="s">
        <v>35</v>
      </c>
      <c r="F239" s="12">
        <v>5</v>
      </c>
      <c r="G239" s="12">
        <v>9</v>
      </c>
      <c r="H239" s="12">
        <v>5</v>
      </c>
      <c r="I239" s="12">
        <v>5</v>
      </c>
      <c r="J239" s="4">
        <f t="shared" si="58"/>
        <v>24</v>
      </c>
      <c r="K239" s="12">
        <v>5</v>
      </c>
      <c r="L239" s="12">
        <v>0</v>
      </c>
      <c r="M239" s="12">
        <v>3</v>
      </c>
      <c r="N239" s="4">
        <f t="shared" si="59"/>
        <v>8</v>
      </c>
      <c r="O239" s="12">
        <v>3</v>
      </c>
      <c r="P239" s="12">
        <v>9</v>
      </c>
      <c r="Q239" s="12">
        <v>3</v>
      </c>
      <c r="R239" s="4">
        <f t="shared" si="60"/>
        <v>15</v>
      </c>
      <c r="S239" s="5">
        <f t="shared" si="61"/>
        <v>47</v>
      </c>
      <c r="T239" s="13">
        <v>3</v>
      </c>
      <c r="U239" s="13">
        <v>0</v>
      </c>
      <c r="V239" s="13">
        <v>3</v>
      </c>
      <c r="W239" s="13">
        <v>3</v>
      </c>
      <c r="X239" s="13">
        <v>0</v>
      </c>
      <c r="Y239" s="13">
        <v>3</v>
      </c>
      <c r="Z239" s="7">
        <f t="shared" si="74"/>
        <v>0</v>
      </c>
      <c r="AA239" s="13">
        <v>3</v>
      </c>
      <c r="AB239" s="13">
        <v>0</v>
      </c>
      <c r="AC239" s="13">
        <v>3</v>
      </c>
      <c r="AD239" s="13">
        <v>0</v>
      </c>
      <c r="AE239" s="7">
        <f t="shared" si="68"/>
        <v>6</v>
      </c>
      <c r="AF239" s="13">
        <v>5</v>
      </c>
      <c r="AG239" s="7">
        <f t="shared" si="62"/>
        <v>5</v>
      </c>
      <c r="AH239" s="13">
        <v>0</v>
      </c>
      <c r="AI239" s="13">
        <v>0</v>
      </c>
      <c r="AJ239" s="13">
        <v>0</v>
      </c>
      <c r="AK239" s="7">
        <f t="shared" si="63"/>
        <v>0</v>
      </c>
      <c r="AL239" s="8">
        <f t="shared" si="69"/>
        <v>11</v>
      </c>
      <c r="AM239" s="14">
        <v>0</v>
      </c>
      <c r="AN239" s="14">
        <v>0</v>
      </c>
      <c r="AO239" s="14">
        <v>5</v>
      </c>
      <c r="AP239" s="9">
        <f t="shared" si="64"/>
        <v>5</v>
      </c>
      <c r="AQ239" s="14">
        <v>0</v>
      </c>
      <c r="AR239" s="14">
        <v>5</v>
      </c>
      <c r="AS239" s="14">
        <v>0</v>
      </c>
      <c r="AT239" s="9">
        <f t="shared" si="65"/>
        <v>5</v>
      </c>
      <c r="AU239" s="70">
        <f t="shared" si="66"/>
        <v>10</v>
      </c>
      <c r="AV239" s="10">
        <f t="shared" si="70"/>
        <v>68</v>
      </c>
    </row>
    <row r="240" spans="1:48">
      <c r="A240" s="26">
        <v>237</v>
      </c>
      <c r="B240" s="11" t="s">
        <v>49</v>
      </c>
      <c r="C240" s="11" t="s">
        <v>37</v>
      </c>
      <c r="D240" s="11" t="s">
        <v>36</v>
      </c>
      <c r="E240" s="11" t="s">
        <v>38</v>
      </c>
      <c r="F240" s="12">
        <v>3</v>
      </c>
      <c r="G240" s="12">
        <v>0</v>
      </c>
      <c r="H240" s="12">
        <v>3</v>
      </c>
      <c r="I240" s="12">
        <v>0</v>
      </c>
      <c r="J240" s="4">
        <f t="shared" si="58"/>
        <v>6</v>
      </c>
      <c r="K240" s="12">
        <v>3</v>
      </c>
      <c r="L240" s="12">
        <v>0</v>
      </c>
      <c r="M240" s="12">
        <v>2</v>
      </c>
      <c r="N240" s="4">
        <f t="shared" si="59"/>
        <v>5</v>
      </c>
      <c r="O240" s="12">
        <v>2</v>
      </c>
      <c r="P240" s="12">
        <v>1</v>
      </c>
      <c r="Q240" s="12">
        <v>2</v>
      </c>
      <c r="R240" s="4">
        <f t="shared" si="60"/>
        <v>5</v>
      </c>
      <c r="S240" s="5">
        <f t="shared" si="61"/>
        <v>16</v>
      </c>
      <c r="T240" s="13">
        <v>3</v>
      </c>
      <c r="U240" s="13">
        <v>3</v>
      </c>
      <c r="V240" s="13">
        <v>3</v>
      </c>
      <c r="W240" s="13">
        <v>3</v>
      </c>
      <c r="X240" s="13">
        <v>0</v>
      </c>
      <c r="Y240" s="13">
        <v>3</v>
      </c>
      <c r="Z240" s="7">
        <f t="shared" si="74"/>
        <v>0</v>
      </c>
      <c r="AA240" s="13">
        <v>3</v>
      </c>
      <c r="AB240" s="13">
        <v>0</v>
      </c>
      <c r="AC240" s="13">
        <v>3</v>
      </c>
      <c r="AD240" s="13">
        <v>3</v>
      </c>
      <c r="AE240" s="7">
        <f t="shared" si="68"/>
        <v>9</v>
      </c>
      <c r="AF240" s="13">
        <v>1</v>
      </c>
      <c r="AG240" s="7">
        <f t="shared" si="62"/>
        <v>1</v>
      </c>
      <c r="AH240" s="13">
        <v>0</v>
      </c>
      <c r="AI240" s="13">
        <v>5</v>
      </c>
      <c r="AJ240" s="13">
        <v>5</v>
      </c>
      <c r="AK240" s="7">
        <f t="shared" si="63"/>
        <v>10</v>
      </c>
      <c r="AL240" s="8">
        <f t="shared" si="69"/>
        <v>20</v>
      </c>
      <c r="AM240" s="14">
        <v>0</v>
      </c>
      <c r="AN240" s="14">
        <v>0</v>
      </c>
      <c r="AO240" s="14">
        <v>5</v>
      </c>
      <c r="AP240" s="9">
        <f t="shared" si="64"/>
        <v>5</v>
      </c>
      <c r="AQ240" s="14">
        <v>0</v>
      </c>
      <c r="AR240" s="14">
        <v>5</v>
      </c>
      <c r="AS240" s="14">
        <v>0</v>
      </c>
      <c r="AT240" s="9">
        <f t="shared" si="65"/>
        <v>5</v>
      </c>
      <c r="AU240" s="70">
        <f t="shared" si="66"/>
        <v>10</v>
      </c>
      <c r="AV240" s="10">
        <f t="shared" si="70"/>
        <v>46</v>
      </c>
    </row>
    <row r="241" spans="1:48">
      <c r="A241" s="26">
        <v>238</v>
      </c>
      <c r="B241" s="11" t="s">
        <v>49</v>
      </c>
      <c r="C241" s="11" t="s">
        <v>37</v>
      </c>
      <c r="D241" s="11" t="s">
        <v>36</v>
      </c>
      <c r="E241" s="11" t="s">
        <v>38</v>
      </c>
      <c r="F241" s="12">
        <v>7</v>
      </c>
      <c r="G241" s="12">
        <v>1</v>
      </c>
      <c r="H241" s="12">
        <v>5</v>
      </c>
      <c r="I241" s="12">
        <v>0</v>
      </c>
      <c r="J241" s="4">
        <f t="shared" si="58"/>
        <v>13</v>
      </c>
      <c r="K241" s="12">
        <v>2</v>
      </c>
      <c r="L241" s="12">
        <v>0</v>
      </c>
      <c r="M241" s="12">
        <v>1</v>
      </c>
      <c r="N241" s="4">
        <f t="shared" si="59"/>
        <v>3</v>
      </c>
      <c r="O241" s="12">
        <v>3</v>
      </c>
      <c r="P241" s="12">
        <v>7</v>
      </c>
      <c r="Q241" s="12">
        <v>3</v>
      </c>
      <c r="R241" s="4">
        <f t="shared" si="60"/>
        <v>13</v>
      </c>
      <c r="S241" s="5">
        <f t="shared" si="61"/>
        <v>29</v>
      </c>
      <c r="T241" s="13">
        <v>3</v>
      </c>
      <c r="U241" s="13">
        <v>3</v>
      </c>
      <c r="V241" s="13">
        <v>3</v>
      </c>
      <c r="W241" s="13">
        <v>3</v>
      </c>
      <c r="X241" s="13">
        <v>0</v>
      </c>
      <c r="Y241" s="13">
        <v>3</v>
      </c>
      <c r="Z241" s="7">
        <f t="shared" si="74"/>
        <v>0</v>
      </c>
      <c r="AA241" s="13">
        <v>3</v>
      </c>
      <c r="AB241" s="13">
        <v>0</v>
      </c>
      <c r="AC241" s="13">
        <v>3</v>
      </c>
      <c r="AD241" s="13">
        <v>0</v>
      </c>
      <c r="AE241" s="7">
        <f t="shared" si="68"/>
        <v>6</v>
      </c>
      <c r="AF241" s="13">
        <v>1</v>
      </c>
      <c r="AG241" s="7">
        <f t="shared" si="62"/>
        <v>1</v>
      </c>
      <c r="AH241" s="13">
        <v>0</v>
      </c>
      <c r="AI241" s="13">
        <v>0</v>
      </c>
      <c r="AJ241" s="13">
        <v>0</v>
      </c>
      <c r="AK241" s="7">
        <f t="shared" si="63"/>
        <v>0</v>
      </c>
      <c r="AL241" s="8">
        <f t="shared" si="69"/>
        <v>7</v>
      </c>
      <c r="AM241" s="14">
        <v>0</v>
      </c>
      <c r="AN241" s="14">
        <v>0</v>
      </c>
      <c r="AO241" s="14">
        <v>5</v>
      </c>
      <c r="AP241" s="9">
        <f t="shared" si="64"/>
        <v>5</v>
      </c>
      <c r="AQ241" s="14">
        <v>0</v>
      </c>
      <c r="AR241" s="14">
        <v>5</v>
      </c>
      <c r="AS241" s="14">
        <v>0</v>
      </c>
      <c r="AT241" s="9">
        <f t="shared" si="65"/>
        <v>5</v>
      </c>
      <c r="AU241" s="70">
        <f t="shared" si="66"/>
        <v>10</v>
      </c>
      <c r="AV241" s="10">
        <f t="shared" si="70"/>
        <v>46</v>
      </c>
    </row>
    <row r="242" spans="1:48">
      <c r="A242" s="26">
        <v>239</v>
      </c>
      <c r="B242" s="11" t="s">
        <v>49</v>
      </c>
      <c r="C242" s="11" t="s">
        <v>37</v>
      </c>
      <c r="D242" s="11" t="s">
        <v>36</v>
      </c>
      <c r="E242" s="11" t="s">
        <v>38</v>
      </c>
      <c r="F242" s="12">
        <v>4</v>
      </c>
      <c r="G242" s="12">
        <v>0</v>
      </c>
      <c r="H242" s="12">
        <v>3</v>
      </c>
      <c r="I242" s="12">
        <v>0</v>
      </c>
      <c r="J242" s="4">
        <f t="shared" si="58"/>
        <v>7</v>
      </c>
      <c r="K242" s="12">
        <v>4</v>
      </c>
      <c r="L242" s="12">
        <v>1</v>
      </c>
      <c r="M242" s="12">
        <v>3</v>
      </c>
      <c r="N242" s="4">
        <f t="shared" si="59"/>
        <v>8</v>
      </c>
      <c r="O242" s="12">
        <v>2</v>
      </c>
      <c r="P242" s="12">
        <v>4</v>
      </c>
      <c r="Q242" s="12">
        <v>2</v>
      </c>
      <c r="R242" s="4">
        <f t="shared" si="60"/>
        <v>8</v>
      </c>
      <c r="S242" s="5">
        <f t="shared" si="61"/>
        <v>23</v>
      </c>
      <c r="T242" s="13">
        <v>3</v>
      </c>
      <c r="U242" s="13">
        <v>0</v>
      </c>
      <c r="V242" s="13">
        <v>3</v>
      </c>
      <c r="W242" s="13">
        <v>0</v>
      </c>
      <c r="X242" s="13">
        <v>3</v>
      </c>
      <c r="Y242" s="13">
        <v>0</v>
      </c>
      <c r="Z242" s="7">
        <f>SUM(T343:Y343)</f>
        <v>0</v>
      </c>
      <c r="AA242" s="13">
        <v>0</v>
      </c>
      <c r="AB242" s="13">
        <v>0</v>
      </c>
      <c r="AC242" s="13">
        <v>3</v>
      </c>
      <c r="AD242" s="13">
        <v>0</v>
      </c>
      <c r="AE242" s="7">
        <f t="shared" si="68"/>
        <v>3</v>
      </c>
      <c r="AF242" s="13">
        <v>5</v>
      </c>
      <c r="AG242" s="7">
        <f t="shared" si="62"/>
        <v>5</v>
      </c>
      <c r="AH242" s="13">
        <v>1</v>
      </c>
      <c r="AI242" s="13">
        <v>0</v>
      </c>
      <c r="AJ242" s="13">
        <v>1</v>
      </c>
      <c r="AK242" s="7">
        <f t="shared" si="63"/>
        <v>2</v>
      </c>
      <c r="AL242" s="8">
        <f t="shared" si="69"/>
        <v>10</v>
      </c>
      <c r="AM242" s="14">
        <v>0</v>
      </c>
      <c r="AN242" s="14">
        <v>0</v>
      </c>
      <c r="AO242" s="14">
        <v>5</v>
      </c>
      <c r="AP242" s="9">
        <f t="shared" si="64"/>
        <v>5</v>
      </c>
      <c r="AQ242" s="14">
        <v>0</v>
      </c>
      <c r="AR242" s="14">
        <v>5</v>
      </c>
      <c r="AS242" s="14">
        <v>0</v>
      </c>
      <c r="AT242" s="9">
        <f t="shared" si="65"/>
        <v>5</v>
      </c>
      <c r="AU242" s="70">
        <f t="shared" si="66"/>
        <v>10</v>
      </c>
      <c r="AV242" s="10">
        <f t="shared" si="70"/>
        <v>43</v>
      </c>
    </row>
    <row r="243" spans="1:48">
      <c r="A243" s="26">
        <v>240</v>
      </c>
      <c r="B243" s="11" t="s">
        <v>49</v>
      </c>
      <c r="C243" s="11" t="s">
        <v>37</v>
      </c>
      <c r="D243" s="11" t="s">
        <v>36</v>
      </c>
      <c r="E243" s="11" t="s">
        <v>38</v>
      </c>
      <c r="F243" s="12">
        <v>3</v>
      </c>
      <c r="G243" s="12">
        <v>4</v>
      </c>
      <c r="H243" s="12">
        <v>3</v>
      </c>
      <c r="I243" s="12">
        <v>1</v>
      </c>
      <c r="J243" s="4">
        <f t="shared" ref="J243:J259" si="75">SUM(F243:I243)</f>
        <v>11</v>
      </c>
      <c r="K243" s="12">
        <v>3</v>
      </c>
      <c r="L243" s="12">
        <v>0</v>
      </c>
      <c r="M243" s="12">
        <v>2</v>
      </c>
      <c r="N243" s="4">
        <f t="shared" ref="N243:N259" si="76">SUM(K243:M243)</f>
        <v>5</v>
      </c>
      <c r="O243" s="12">
        <v>1</v>
      </c>
      <c r="P243" s="12">
        <v>3</v>
      </c>
      <c r="Q243" s="12">
        <v>1</v>
      </c>
      <c r="R243" s="4">
        <f t="shared" ref="R243:R259" si="77">SUM(O243:Q243)</f>
        <v>5</v>
      </c>
      <c r="S243" s="5">
        <f t="shared" ref="S243:S259" si="78">SUM(J243,N243,R243)</f>
        <v>21</v>
      </c>
      <c r="T243" s="13">
        <v>3</v>
      </c>
      <c r="U243" s="13">
        <v>0</v>
      </c>
      <c r="V243" s="13">
        <v>0</v>
      </c>
      <c r="W243" s="13">
        <v>0</v>
      </c>
      <c r="X243" s="13">
        <v>3</v>
      </c>
      <c r="Y243" s="13">
        <v>3</v>
      </c>
      <c r="Z243" s="7">
        <f t="shared" ref="Z243:Z251" si="79">SUM(T343:Y343)</f>
        <v>0</v>
      </c>
      <c r="AA243" s="13">
        <v>3</v>
      </c>
      <c r="AB243" s="13">
        <v>3</v>
      </c>
      <c r="AC243" s="13">
        <v>3</v>
      </c>
      <c r="AD243" s="13">
        <v>0</v>
      </c>
      <c r="AE243" s="7">
        <f t="shared" si="68"/>
        <v>9</v>
      </c>
      <c r="AF243" s="13">
        <v>1</v>
      </c>
      <c r="AG243" s="7">
        <f t="shared" ref="AG243:AG259" si="80">SUM(AF243:AF243)</f>
        <v>1</v>
      </c>
      <c r="AH243" s="13">
        <v>1</v>
      </c>
      <c r="AI243" s="13">
        <v>0</v>
      </c>
      <c r="AJ243" s="13">
        <v>1</v>
      </c>
      <c r="AK243" s="7">
        <f t="shared" ref="AK243:AK259" si="81">SUM(AH243:AJ243)</f>
        <v>2</v>
      </c>
      <c r="AL243" s="8">
        <f t="shared" si="69"/>
        <v>12</v>
      </c>
      <c r="AM243" s="14">
        <v>0</v>
      </c>
      <c r="AN243" s="14">
        <v>0</v>
      </c>
      <c r="AO243" s="14">
        <v>5</v>
      </c>
      <c r="AP243" s="9">
        <f t="shared" ref="AP243:AP259" si="82">SUM(AM243:AO243)</f>
        <v>5</v>
      </c>
      <c r="AQ243" s="14">
        <v>0</v>
      </c>
      <c r="AR243" s="14">
        <v>5</v>
      </c>
      <c r="AS243" s="14">
        <v>0</v>
      </c>
      <c r="AT243" s="9">
        <f t="shared" ref="AT243:AT259" si="83">SUM(AQ243:AS243)</f>
        <v>5</v>
      </c>
      <c r="AU243" s="70">
        <f t="shared" ref="AU243:AU259" si="84">SUM(AP243,AT243)</f>
        <v>10</v>
      </c>
      <c r="AV243" s="10">
        <f t="shared" si="70"/>
        <v>43</v>
      </c>
    </row>
    <row r="244" spans="1:48">
      <c r="A244" s="26">
        <v>241</v>
      </c>
      <c r="B244" s="11" t="s">
        <v>49</v>
      </c>
      <c r="C244" s="11" t="s">
        <v>37</v>
      </c>
      <c r="D244" s="11" t="s">
        <v>36</v>
      </c>
      <c r="E244" s="11" t="s">
        <v>35</v>
      </c>
      <c r="F244" s="12">
        <v>9</v>
      </c>
      <c r="G244" s="12">
        <v>4</v>
      </c>
      <c r="H244" s="12">
        <v>6</v>
      </c>
      <c r="I244" s="12">
        <v>0</v>
      </c>
      <c r="J244" s="4">
        <f t="shared" si="75"/>
        <v>19</v>
      </c>
      <c r="K244" s="12">
        <v>1</v>
      </c>
      <c r="L244" s="12">
        <v>0</v>
      </c>
      <c r="M244" s="12">
        <v>1</v>
      </c>
      <c r="N244" s="4">
        <f t="shared" si="76"/>
        <v>2</v>
      </c>
      <c r="O244" s="12">
        <v>1</v>
      </c>
      <c r="P244" s="12">
        <v>0</v>
      </c>
      <c r="Q244" s="12">
        <v>1</v>
      </c>
      <c r="R244" s="4">
        <f t="shared" si="77"/>
        <v>2</v>
      </c>
      <c r="S244" s="5">
        <f t="shared" si="78"/>
        <v>23</v>
      </c>
      <c r="T244" s="13">
        <v>0</v>
      </c>
      <c r="U244" s="13">
        <v>0</v>
      </c>
      <c r="V244" s="13">
        <v>0</v>
      </c>
      <c r="W244" s="13">
        <v>0</v>
      </c>
      <c r="X244" s="13">
        <v>0</v>
      </c>
      <c r="Y244" s="13">
        <v>0</v>
      </c>
      <c r="Z244" s="7">
        <f t="shared" si="79"/>
        <v>0</v>
      </c>
      <c r="AA244" s="13">
        <v>0</v>
      </c>
      <c r="AB244" s="13">
        <v>0</v>
      </c>
      <c r="AC244" s="13">
        <v>0</v>
      </c>
      <c r="AD244" s="13">
        <v>0</v>
      </c>
      <c r="AE244" s="7">
        <f t="shared" si="68"/>
        <v>0</v>
      </c>
      <c r="AF244" s="13">
        <v>0</v>
      </c>
      <c r="AG244" s="7">
        <f t="shared" si="80"/>
        <v>0</v>
      </c>
      <c r="AH244" s="13">
        <v>0</v>
      </c>
      <c r="AI244" s="13">
        <v>0</v>
      </c>
      <c r="AJ244" s="13">
        <v>0</v>
      </c>
      <c r="AK244" s="7">
        <f t="shared" si="81"/>
        <v>0</v>
      </c>
      <c r="AL244" s="8">
        <f t="shared" si="69"/>
        <v>0</v>
      </c>
      <c r="AM244" s="14">
        <v>0</v>
      </c>
      <c r="AN244" s="14">
        <v>0</v>
      </c>
      <c r="AO244" s="14">
        <v>0</v>
      </c>
      <c r="AP244" s="9">
        <f t="shared" si="82"/>
        <v>0</v>
      </c>
      <c r="AQ244" s="14">
        <v>0</v>
      </c>
      <c r="AR244" s="14">
        <v>0</v>
      </c>
      <c r="AS244" s="14">
        <v>0</v>
      </c>
      <c r="AT244" s="9">
        <f t="shared" si="83"/>
        <v>0</v>
      </c>
      <c r="AU244" s="70">
        <f t="shared" si="84"/>
        <v>0</v>
      </c>
      <c r="AV244" s="10">
        <f t="shared" si="70"/>
        <v>23</v>
      </c>
    </row>
    <row r="245" spans="1:48">
      <c r="A245" s="26">
        <v>242</v>
      </c>
      <c r="B245" s="11" t="s">
        <v>40</v>
      </c>
      <c r="C245" s="11" t="s">
        <v>50</v>
      </c>
      <c r="D245" s="11" t="s">
        <v>36</v>
      </c>
      <c r="E245" s="11" t="s">
        <v>38</v>
      </c>
      <c r="F245" s="12">
        <v>4</v>
      </c>
      <c r="G245" s="12">
        <v>4</v>
      </c>
      <c r="H245" s="12">
        <v>4</v>
      </c>
      <c r="I245" s="12">
        <v>3</v>
      </c>
      <c r="J245" s="4">
        <f t="shared" si="75"/>
        <v>15</v>
      </c>
      <c r="K245" s="12">
        <v>3</v>
      </c>
      <c r="L245" s="12">
        <v>3</v>
      </c>
      <c r="M245" s="12">
        <v>3</v>
      </c>
      <c r="N245" s="4">
        <f t="shared" si="76"/>
        <v>9</v>
      </c>
      <c r="O245" s="12">
        <v>3</v>
      </c>
      <c r="P245" s="12">
        <v>7</v>
      </c>
      <c r="Q245" s="12">
        <v>3</v>
      </c>
      <c r="R245" s="4">
        <f t="shared" si="77"/>
        <v>13</v>
      </c>
      <c r="S245" s="5">
        <f t="shared" si="78"/>
        <v>37</v>
      </c>
      <c r="T245" s="13">
        <v>0</v>
      </c>
      <c r="U245" s="13">
        <v>0</v>
      </c>
      <c r="V245" s="13">
        <v>0</v>
      </c>
      <c r="W245" s="13">
        <v>0</v>
      </c>
      <c r="X245" s="13">
        <v>0</v>
      </c>
      <c r="Y245" s="13">
        <v>3</v>
      </c>
      <c r="Z245" s="7">
        <f t="shared" si="79"/>
        <v>0</v>
      </c>
      <c r="AA245" s="13">
        <v>0</v>
      </c>
      <c r="AB245" s="13">
        <v>0</v>
      </c>
      <c r="AC245" s="13">
        <v>3</v>
      </c>
      <c r="AD245" s="13">
        <v>0</v>
      </c>
      <c r="AE245" s="7">
        <f t="shared" si="68"/>
        <v>3</v>
      </c>
      <c r="AF245" s="13">
        <v>5</v>
      </c>
      <c r="AG245" s="7">
        <f t="shared" si="80"/>
        <v>5</v>
      </c>
      <c r="AH245" s="13">
        <v>0</v>
      </c>
      <c r="AI245" s="13">
        <v>0</v>
      </c>
      <c r="AJ245" s="13">
        <v>1</v>
      </c>
      <c r="AK245" s="7">
        <f t="shared" si="81"/>
        <v>1</v>
      </c>
      <c r="AL245" s="8">
        <f t="shared" si="69"/>
        <v>9</v>
      </c>
      <c r="AM245" s="14">
        <v>0</v>
      </c>
      <c r="AN245" s="14">
        <v>0</v>
      </c>
      <c r="AO245" s="14">
        <v>5</v>
      </c>
      <c r="AP245" s="9">
        <f t="shared" si="82"/>
        <v>5</v>
      </c>
      <c r="AQ245" s="14">
        <v>0</v>
      </c>
      <c r="AR245" s="14">
        <v>5</v>
      </c>
      <c r="AS245" s="14">
        <v>0</v>
      </c>
      <c r="AT245" s="9">
        <f t="shared" si="83"/>
        <v>5</v>
      </c>
      <c r="AU245" s="70">
        <f t="shared" si="84"/>
        <v>10</v>
      </c>
      <c r="AV245" s="10">
        <f t="shared" si="70"/>
        <v>56</v>
      </c>
    </row>
    <row r="246" spans="1:48">
      <c r="A246" s="26">
        <v>243</v>
      </c>
      <c r="B246" s="11" t="s">
        <v>40</v>
      </c>
      <c r="C246" s="11" t="s">
        <v>50</v>
      </c>
      <c r="D246" s="11" t="s">
        <v>36</v>
      </c>
      <c r="E246" s="11" t="s">
        <v>38</v>
      </c>
      <c r="F246" s="12">
        <v>3</v>
      </c>
      <c r="G246" s="12">
        <v>1</v>
      </c>
      <c r="H246" s="12">
        <v>2</v>
      </c>
      <c r="I246" s="12">
        <v>0</v>
      </c>
      <c r="J246" s="4">
        <f t="shared" si="75"/>
        <v>6</v>
      </c>
      <c r="K246" s="12">
        <v>3</v>
      </c>
      <c r="L246" s="12">
        <v>0</v>
      </c>
      <c r="M246" s="12">
        <v>2</v>
      </c>
      <c r="N246" s="4">
        <f t="shared" si="76"/>
        <v>5</v>
      </c>
      <c r="O246" s="12">
        <v>4</v>
      </c>
      <c r="P246" s="12">
        <v>0</v>
      </c>
      <c r="Q246" s="12">
        <v>3</v>
      </c>
      <c r="R246" s="4">
        <f t="shared" si="77"/>
        <v>7</v>
      </c>
      <c r="S246" s="5">
        <f t="shared" si="78"/>
        <v>18</v>
      </c>
      <c r="T246" s="13">
        <v>0</v>
      </c>
      <c r="U246" s="13">
        <v>0</v>
      </c>
      <c r="V246" s="13">
        <v>3</v>
      </c>
      <c r="W246" s="13">
        <v>0</v>
      </c>
      <c r="X246" s="13">
        <v>0</v>
      </c>
      <c r="Y246" s="13">
        <v>3</v>
      </c>
      <c r="Z246" s="7">
        <f t="shared" si="79"/>
        <v>0</v>
      </c>
      <c r="AA246" s="13">
        <v>3</v>
      </c>
      <c r="AB246" s="13">
        <v>0</v>
      </c>
      <c r="AC246" s="13">
        <v>3</v>
      </c>
      <c r="AD246" s="13">
        <v>0</v>
      </c>
      <c r="AE246" s="7">
        <f t="shared" si="68"/>
        <v>6</v>
      </c>
      <c r="AF246" s="13">
        <v>5</v>
      </c>
      <c r="AG246" s="7">
        <f t="shared" si="80"/>
        <v>5</v>
      </c>
      <c r="AH246" s="13">
        <v>1</v>
      </c>
      <c r="AI246" s="13">
        <v>5</v>
      </c>
      <c r="AJ246" s="13">
        <v>3</v>
      </c>
      <c r="AK246" s="7">
        <f t="shared" si="81"/>
        <v>9</v>
      </c>
      <c r="AL246" s="8">
        <f t="shared" si="69"/>
        <v>20</v>
      </c>
      <c r="AM246" s="14">
        <v>0</v>
      </c>
      <c r="AN246" s="14">
        <v>0</v>
      </c>
      <c r="AO246" s="14">
        <v>5</v>
      </c>
      <c r="AP246" s="9">
        <f t="shared" si="82"/>
        <v>5</v>
      </c>
      <c r="AQ246" s="14">
        <v>0</v>
      </c>
      <c r="AR246" s="14">
        <v>5</v>
      </c>
      <c r="AS246" s="14">
        <v>0</v>
      </c>
      <c r="AT246" s="9">
        <f t="shared" si="83"/>
        <v>5</v>
      </c>
      <c r="AU246" s="70">
        <f t="shared" si="84"/>
        <v>10</v>
      </c>
      <c r="AV246" s="10">
        <f t="shared" si="70"/>
        <v>48</v>
      </c>
    </row>
    <row r="247" spans="1:48">
      <c r="A247" s="26">
        <v>244</v>
      </c>
      <c r="B247" s="11" t="s">
        <v>40</v>
      </c>
      <c r="C247" s="11" t="s">
        <v>33</v>
      </c>
      <c r="D247" s="11" t="s">
        <v>36</v>
      </c>
      <c r="E247" s="11" t="s">
        <v>38</v>
      </c>
      <c r="F247" s="12">
        <v>6</v>
      </c>
      <c r="G247" s="12">
        <v>0</v>
      </c>
      <c r="H247" s="12">
        <v>5</v>
      </c>
      <c r="I247" s="12">
        <v>0</v>
      </c>
      <c r="J247" s="4">
        <f t="shared" si="75"/>
        <v>11</v>
      </c>
      <c r="K247" s="12">
        <v>3</v>
      </c>
      <c r="L247" s="12">
        <v>0</v>
      </c>
      <c r="M247" s="12">
        <v>3</v>
      </c>
      <c r="N247" s="4">
        <f t="shared" si="76"/>
        <v>6</v>
      </c>
      <c r="O247" s="12">
        <v>4</v>
      </c>
      <c r="P247" s="12">
        <v>8</v>
      </c>
      <c r="Q247" s="12">
        <v>4</v>
      </c>
      <c r="R247" s="4">
        <f t="shared" si="77"/>
        <v>16</v>
      </c>
      <c r="S247" s="5">
        <f t="shared" si="78"/>
        <v>33</v>
      </c>
      <c r="T247" s="13">
        <v>0</v>
      </c>
      <c r="U247" s="13">
        <v>0</v>
      </c>
      <c r="V247" s="13">
        <v>0</v>
      </c>
      <c r="W247" s="13">
        <v>3</v>
      </c>
      <c r="X247" s="13">
        <v>0</v>
      </c>
      <c r="Y247" s="13">
        <v>0</v>
      </c>
      <c r="Z247" s="7">
        <f t="shared" si="79"/>
        <v>0</v>
      </c>
      <c r="AA247" s="13">
        <v>3</v>
      </c>
      <c r="AB247" s="13">
        <v>3</v>
      </c>
      <c r="AC247" s="13">
        <v>3</v>
      </c>
      <c r="AD247" s="13">
        <v>3</v>
      </c>
      <c r="AE247" s="7">
        <f t="shared" si="68"/>
        <v>12</v>
      </c>
      <c r="AF247" s="13">
        <v>1</v>
      </c>
      <c r="AG247" s="7">
        <f t="shared" si="80"/>
        <v>1</v>
      </c>
      <c r="AH247" s="13">
        <v>5</v>
      </c>
      <c r="AI247" s="13">
        <v>5</v>
      </c>
      <c r="AJ247" s="13">
        <v>3</v>
      </c>
      <c r="AK247" s="7">
        <f t="shared" si="81"/>
        <v>13</v>
      </c>
      <c r="AL247" s="8">
        <f t="shared" si="69"/>
        <v>26</v>
      </c>
      <c r="AM247" s="14">
        <v>0</v>
      </c>
      <c r="AN247" s="14">
        <v>0</v>
      </c>
      <c r="AO247" s="14">
        <v>5</v>
      </c>
      <c r="AP247" s="9">
        <f t="shared" si="82"/>
        <v>5</v>
      </c>
      <c r="AQ247" s="14">
        <v>0</v>
      </c>
      <c r="AR247" s="14">
        <v>5</v>
      </c>
      <c r="AS247" s="14">
        <v>0</v>
      </c>
      <c r="AT247" s="9">
        <f t="shared" si="83"/>
        <v>5</v>
      </c>
      <c r="AU247" s="70">
        <f t="shared" si="84"/>
        <v>10</v>
      </c>
      <c r="AV247" s="10">
        <f t="shared" si="70"/>
        <v>69</v>
      </c>
    </row>
    <row r="248" spans="1:48">
      <c r="A248" s="26">
        <v>245</v>
      </c>
      <c r="B248" s="11" t="s">
        <v>40</v>
      </c>
      <c r="C248" s="11" t="s">
        <v>50</v>
      </c>
      <c r="D248" s="11" t="s">
        <v>36</v>
      </c>
      <c r="E248" s="11" t="s">
        <v>38</v>
      </c>
      <c r="F248" s="12">
        <v>4</v>
      </c>
      <c r="G248" s="12">
        <v>0</v>
      </c>
      <c r="H248" s="12">
        <v>4</v>
      </c>
      <c r="I248" s="12">
        <v>0</v>
      </c>
      <c r="J248" s="4">
        <f t="shared" si="75"/>
        <v>8</v>
      </c>
      <c r="K248" s="12">
        <v>2</v>
      </c>
      <c r="L248" s="12">
        <v>0</v>
      </c>
      <c r="M248" s="12">
        <v>2</v>
      </c>
      <c r="N248" s="4">
        <f t="shared" si="76"/>
        <v>4</v>
      </c>
      <c r="O248" s="12">
        <v>1</v>
      </c>
      <c r="P248" s="12">
        <v>1</v>
      </c>
      <c r="Q248" s="12">
        <v>1</v>
      </c>
      <c r="R248" s="4">
        <f t="shared" si="77"/>
        <v>3</v>
      </c>
      <c r="S248" s="5">
        <f t="shared" si="78"/>
        <v>15</v>
      </c>
      <c r="T248" s="13">
        <v>3</v>
      </c>
      <c r="U248" s="13">
        <v>0</v>
      </c>
      <c r="V248" s="13">
        <v>3</v>
      </c>
      <c r="W248" s="13">
        <v>0</v>
      </c>
      <c r="X248" s="13">
        <v>0</v>
      </c>
      <c r="Y248" s="13">
        <v>3</v>
      </c>
      <c r="Z248" s="7">
        <f t="shared" si="79"/>
        <v>0</v>
      </c>
      <c r="AA248" s="13">
        <v>3</v>
      </c>
      <c r="AB248" s="13">
        <v>0</v>
      </c>
      <c r="AC248" s="13">
        <v>3</v>
      </c>
      <c r="AD248" s="13">
        <v>0</v>
      </c>
      <c r="AE248" s="7">
        <f t="shared" si="68"/>
        <v>6</v>
      </c>
      <c r="AF248" s="13">
        <v>5</v>
      </c>
      <c r="AG248" s="7">
        <f t="shared" si="80"/>
        <v>5</v>
      </c>
      <c r="AH248" s="13">
        <v>1</v>
      </c>
      <c r="AI248" s="13">
        <v>5</v>
      </c>
      <c r="AJ248" s="13">
        <v>1</v>
      </c>
      <c r="AK248" s="7">
        <f t="shared" si="81"/>
        <v>7</v>
      </c>
      <c r="AL248" s="8">
        <f t="shared" si="69"/>
        <v>18</v>
      </c>
      <c r="AM248" s="14">
        <v>0</v>
      </c>
      <c r="AN248" s="14">
        <v>0</v>
      </c>
      <c r="AO248" s="14">
        <v>5</v>
      </c>
      <c r="AP248" s="9">
        <f t="shared" si="82"/>
        <v>5</v>
      </c>
      <c r="AQ248" s="14">
        <v>0</v>
      </c>
      <c r="AR248" s="14">
        <v>5</v>
      </c>
      <c r="AS248" s="14">
        <v>0</v>
      </c>
      <c r="AT248" s="9">
        <f t="shared" si="83"/>
        <v>5</v>
      </c>
      <c r="AU248" s="70">
        <f t="shared" si="84"/>
        <v>10</v>
      </c>
      <c r="AV248" s="10">
        <f t="shared" si="70"/>
        <v>43</v>
      </c>
    </row>
    <row r="249" spans="1:48">
      <c r="A249" s="26">
        <v>246</v>
      </c>
      <c r="B249" s="11" t="s">
        <v>40</v>
      </c>
      <c r="C249" s="11" t="s">
        <v>50</v>
      </c>
      <c r="D249" s="11" t="s">
        <v>36</v>
      </c>
      <c r="E249" s="11" t="s">
        <v>35</v>
      </c>
      <c r="F249" s="12">
        <v>6</v>
      </c>
      <c r="G249" s="12">
        <v>1</v>
      </c>
      <c r="H249" s="12">
        <v>4</v>
      </c>
      <c r="I249" s="12">
        <v>0</v>
      </c>
      <c r="J249" s="4">
        <f t="shared" si="75"/>
        <v>11</v>
      </c>
      <c r="K249" s="12">
        <v>8</v>
      </c>
      <c r="L249" s="12">
        <v>2</v>
      </c>
      <c r="M249" s="12">
        <v>3</v>
      </c>
      <c r="N249" s="4">
        <f t="shared" si="76"/>
        <v>13</v>
      </c>
      <c r="O249" s="12">
        <v>9</v>
      </c>
      <c r="P249" s="12">
        <v>17</v>
      </c>
      <c r="Q249" s="12">
        <v>5</v>
      </c>
      <c r="R249" s="4">
        <f t="shared" si="77"/>
        <v>31</v>
      </c>
      <c r="S249" s="5">
        <f t="shared" si="78"/>
        <v>55</v>
      </c>
      <c r="T249" s="13">
        <v>3</v>
      </c>
      <c r="U249" s="13">
        <v>3</v>
      </c>
      <c r="V249" s="13">
        <v>0</v>
      </c>
      <c r="W249" s="13">
        <v>0</v>
      </c>
      <c r="X249" s="13">
        <v>3</v>
      </c>
      <c r="Y249" s="13">
        <v>3</v>
      </c>
      <c r="Z249" s="7">
        <f t="shared" si="79"/>
        <v>0</v>
      </c>
      <c r="AA249" s="13">
        <v>3</v>
      </c>
      <c r="AB249" s="13">
        <v>0</v>
      </c>
      <c r="AC249" s="13">
        <v>3</v>
      </c>
      <c r="AD249" s="13">
        <v>0</v>
      </c>
      <c r="AE249" s="7">
        <f t="shared" si="68"/>
        <v>6</v>
      </c>
      <c r="AF249" s="13">
        <v>1</v>
      </c>
      <c r="AG249" s="7">
        <f t="shared" si="80"/>
        <v>1</v>
      </c>
      <c r="AH249" s="13">
        <v>1</v>
      </c>
      <c r="AI249" s="13">
        <v>0</v>
      </c>
      <c r="AJ249" s="13">
        <v>1</v>
      </c>
      <c r="AK249" s="7">
        <f t="shared" si="81"/>
        <v>2</v>
      </c>
      <c r="AL249" s="8">
        <f t="shared" si="69"/>
        <v>9</v>
      </c>
      <c r="AM249" s="14">
        <v>0</v>
      </c>
      <c r="AN249" s="14">
        <v>0</v>
      </c>
      <c r="AO249" s="14">
        <v>5</v>
      </c>
      <c r="AP249" s="9">
        <f t="shared" si="82"/>
        <v>5</v>
      </c>
      <c r="AQ249" s="14">
        <v>0</v>
      </c>
      <c r="AR249" s="14">
        <v>0</v>
      </c>
      <c r="AS249" s="14">
        <v>0</v>
      </c>
      <c r="AT249" s="9">
        <f t="shared" si="83"/>
        <v>0</v>
      </c>
      <c r="AU249" s="70">
        <f t="shared" si="84"/>
        <v>5</v>
      </c>
      <c r="AV249" s="10">
        <f t="shared" si="70"/>
        <v>69</v>
      </c>
    </row>
    <row r="250" spans="1:48">
      <c r="A250" s="26">
        <v>247</v>
      </c>
      <c r="B250" s="11" t="s">
        <v>40</v>
      </c>
      <c r="C250" s="11" t="s">
        <v>50</v>
      </c>
      <c r="D250" s="11" t="s">
        <v>36</v>
      </c>
      <c r="E250" s="11" t="s">
        <v>35</v>
      </c>
      <c r="F250" s="12">
        <v>11</v>
      </c>
      <c r="G250" s="12">
        <v>3</v>
      </c>
      <c r="H250" s="12">
        <v>7</v>
      </c>
      <c r="I250" s="12">
        <v>0</v>
      </c>
      <c r="J250" s="4">
        <f t="shared" si="75"/>
        <v>21</v>
      </c>
      <c r="K250" s="12">
        <v>6</v>
      </c>
      <c r="L250" s="12">
        <v>0</v>
      </c>
      <c r="M250" s="12">
        <v>3</v>
      </c>
      <c r="N250" s="4">
        <f t="shared" si="76"/>
        <v>9</v>
      </c>
      <c r="O250" s="12">
        <v>11</v>
      </c>
      <c r="P250" s="12">
        <v>10</v>
      </c>
      <c r="Q250" s="12">
        <v>7</v>
      </c>
      <c r="R250" s="4">
        <f t="shared" si="77"/>
        <v>28</v>
      </c>
      <c r="S250" s="5">
        <f t="shared" si="78"/>
        <v>58</v>
      </c>
      <c r="T250" s="13">
        <v>0</v>
      </c>
      <c r="U250" s="13">
        <v>0</v>
      </c>
      <c r="V250" s="13">
        <v>0</v>
      </c>
      <c r="W250" s="13">
        <v>0</v>
      </c>
      <c r="X250" s="13">
        <v>3</v>
      </c>
      <c r="Y250" s="13">
        <v>0</v>
      </c>
      <c r="Z250" s="7">
        <f t="shared" si="79"/>
        <v>0</v>
      </c>
      <c r="AA250" s="13">
        <v>3</v>
      </c>
      <c r="AB250" s="13">
        <v>3</v>
      </c>
      <c r="AC250" s="13">
        <v>3</v>
      </c>
      <c r="AD250" s="13">
        <v>3</v>
      </c>
      <c r="AE250" s="7">
        <f t="shared" si="68"/>
        <v>12</v>
      </c>
      <c r="AF250" s="13">
        <v>1</v>
      </c>
      <c r="AG250" s="7">
        <f t="shared" si="80"/>
        <v>1</v>
      </c>
      <c r="AH250" s="13">
        <v>3</v>
      </c>
      <c r="AI250" s="13">
        <v>0</v>
      </c>
      <c r="AJ250" s="13">
        <v>5</v>
      </c>
      <c r="AK250" s="7">
        <f t="shared" si="81"/>
        <v>8</v>
      </c>
      <c r="AL250" s="8">
        <f t="shared" si="69"/>
        <v>21</v>
      </c>
      <c r="AM250" s="14">
        <v>0</v>
      </c>
      <c r="AN250" s="14">
        <v>0</v>
      </c>
      <c r="AO250" s="14">
        <v>5</v>
      </c>
      <c r="AP250" s="9">
        <f t="shared" si="82"/>
        <v>5</v>
      </c>
      <c r="AQ250" s="14">
        <v>0</v>
      </c>
      <c r="AR250" s="14">
        <v>5</v>
      </c>
      <c r="AS250" s="14">
        <v>5</v>
      </c>
      <c r="AT250" s="9">
        <f t="shared" si="83"/>
        <v>10</v>
      </c>
      <c r="AU250" s="70">
        <f t="shared" si="84"/>
        <v>15</v>
      </c>
      <c r="AV250" s="10">
        <f t="shared" si="70"/>
        <v>94</v>
      </c>
    </row>
    <row r="251" spans="1:48">
      <c r="A251" s="26">
        <v>248</v>
      </c>
      <c r="B251" s="11" t="s">
        <v>40</v>
      </c>
      <c r="C251" s="11" t="s">
        <v>50</v>
      </c>
      <c r="D251" s="11" t="s">
        <v>36</v>
      </c>
      <c r="E251" s="11" t="s">
        <v>35</v>
      </c>
      <c r="F251" s="12">
        <v>6</v>
      </c>
      <c r="G251" s="12">
        <v>2</v>
      </c>
      <c r="H251" s="12">
        <v>5</v>
      </c>
      <c r="I251" s="12">
        <v>0</v>
      </c>
      <c r="J251" s="4">
        <f t="shared" si="75"/>
        <v>13</v>
      </c>
      <c r="K251" s="12">
        <v>6</v>
      </c>
      <c r="L251" s="12">
        <v>0</v>
      </c>
      <c r="M251" s="12">
        <v>4</v>
      </c>
      <c r="N251" s="4">
        <f t="shared" si="76"/>
        <v>10</v>
      </c>
      <c r="O251" s="12">
        <v>4</v>
      </c>
      <c r="P251" s="12">
        <v>7</v>
      </c>
      <c r="Q251" s="12">
        <v>3</v>
      </c>
      <c r="R251" s="4">
        <f t="shared" si="77"/>
        <v>14</v>
      </c>
      <c r="S251" s="5">
        <f t="shared" si="78"/>
        <v>37</v>
      </c>
      <c r="T251" s="13">
        <v>3</v>
      </c>
      <c r="U251" s="13">
        <v>3</v>
      </c>
      <c r="V251" s="13">
        <v>0</v>
      </c>
      <c r="W251" s="13">
        <v>3</v>
      </c>
      <c r="X251" s="13">
        <v>3</v>
      </c>
      <c r="Y251" s="13">
        <v>3</v>
      </c>
      <c r="Z251" s="7">
        <f t="shared" si="79"/>
        <v>0</v>
      </c>
      <c r="AA251" s="13">
        <v>0</v>
      </c>
      <c r="AB251" s="13">
        <v>0</v>
      </c>
      <c r="AC251" s="13">
        <v>0</v>
      </c>
      <c r="AD251" s="13">
        <v>0</v>
      </c>
      <c r="AE251" s="7">
        <f t="shared" si="68"/>
        <v>0</v>
      </c>
      <c r="AF251" s="13">
        <v>5</v>
      </c>
      <c r="AG251" s="7">
        <f t="shared" si="80"/>
        <v>5</v>
      </c>
      <c r="AH251" s="13">
        <v>1</v>
      </c>
      <c r="AI251" s="13">
        <v>0</v>
      </c>
      <c r="AJ251" s="13">
        <v>3</v>
      </c>
      <c r="AK251" s="7">
        <f t="shared" si="81"/>
        <v>4</v>
      </c>
      <c r="AL251" s="8">
        <f t="shared" si="69"/>
        <v>9</v>
      </c>
      <c r="AM251" s="14">
        <v>0</v>
      </c>
      <c r="AN251" s="14">
        <v>0</v>
      </c>
      <c r="AO251" s="14">
        <v>5</v>
      </c>
      <c r="AP251" s="9">
        <f t="shared" si="82"/>
        <v>5</v>
      </c>
      <c r="AQ251" s="14">
        <v>0</v>
      </c>
      <c r="AR251" s="14">
        <v>5</v>
      </c>
      <c r="AS251" s="14">
        <v>0</v>
      </c>
      <c r="AT251" s="9">
        <f t="shared" si="83"/>
        <v>5</v>
      </c>
      <c r="AU251" s="70">
        <f t="shared" si="84"/>
        <v>10</v>
      </c>
      <c r="AV251" s="10">
        <f t="shared" si="70"/>
        <v>56</v>
      </c>
    </row>
    <row r="252" spans="1:48">
      <c r="A252" s="26">
        <v>249</v>
      </c>
      <c r="B252" s="11" t="s">
        <v>40</v>
      </c>
      <c r="C252" s="11" t="s">
        <v>50</v>
      </c>
      <c r="D252" s="11" t="s">
        <v>36</v>
      </c>
      <c r="E252" s="11" t="s">
        <v>38</v>
      </c>
      <c r="F252" s="12">
        <v>3</v>
      </c>
      <c r="G252" s="12">
        <v>0</v>
      </c>
      <c r="H252" s="12">
        <v>3</v>
      </c>
      <c r="I252" s="12">
        <v>0</v>
      </c>
      <c r="J252" s="4">
        <f t="shared" si="75"/>
        <v>6</v>
      </c>
      <c r="K252" s="12">
        <v>2</v>
      </c>
      <c r="L252" s="12">
        <v>0</v>
      </c>
      <c r="M252" s="12">
        <v>2</v>
      </c>
      <c r="N252" s="4">
        <f t="shared" si="76"/>
        <v>4</v>
      </c>
      <c r="O252" s="12">
        <v>4</v>
      </c>
      <c r="P252" s="12">
        <v>9</v>
      </c>
      <c r="Q252" s="12">
        <v>3</v>
      </c>
      <c r="R252" s="4">
        <f t="shared" si="77"/>
        <v>16</v>
      </c>
      <c r="S252" s="5">
        <f t="shared" si="78"/>
        <v>26</v>
      </c>
      <c r="T252" s="13">
        <v>0</v>
      </c>
      <c r="U252" s="13">
        <v>3</v>
      </c>
      <c r="V252" s="13">
        <v>0</v>
      </c>
      <c r="W252" s="13">
        <v>3</v>
      </c>
      <c r="X252" s="13">
        <v>0</v>
      </c>
      <c r="Y252" s="13">
        <v>0</v>
      </c>
      <c r="Z252" s="7">
        <f>SUM(T353:Y353)</f>
        <v>0</v>
      </c>
      <c r="AA252" s="13">
        <v>0</v>
      </c>
      <c r="AB252" s="13">
        <v>3</v>
      </c>
      <c r="AC252" s="13">
        <v>3</v>
      </c>
      <c r="AD252" s="13">
        <v>3</v>
      </c>
      <c r="AE252" s="7">
        <f t="shared" si="68"/>
        <v>9</v>
      </c>
      <c r="AF252" s="13">
        <v>1</v>
      </c>
      <c r="AG252" s="7">
        <f t="shared" si="80"/>
        <v>1</v>
      </c>
      <c r="AH252" s="13">
        <v>0</v>
      </c>
      <c r="AI252" s="13">
        <v>5</v>
      </c>
      <c r="AJ252" s="13">
        <v>3</v>
      </c>
      <c r="AK252" s="7">
        <f t="shared" si="81"/>
        <v>8</v>
      </c>
      <c r="AL252" s="8">
        <f t="shared" si="69"/>
        <v>18</v>
      </c>
      <c r="AM252" s="14">
        <v>0</v>
      </c>
      <c r="AN252" s="14">
        <v>0</v>
      </c>
      <c r="AO252" s="14">
        <v>5</v>
      </c>
      <c r="AP252" s="9">
        <f t="shared" si="82"/>
        <v>5</v>
      </c>
      <c r="AQ252" s="14">
        <v>0</v>
      </c>
      <c r="AR252" s="14">
        <v>5</v>
      </c>
      <c r="AS252" s="14">
        <v>0</v>
      </c>
      <c r="AT252" s="9">
        <f t="shared" si="83"/>
        <v>5</v>
      </c>
      <c r="AU252" s="70">
        <f t="shared" si="84"/>
        <v>10</v>
      </c>
      <c r="AV252" s="10">
        <f t="shared" si="70"/>
        <v>54</v>
      </c>
    </row>
    <row r="253" spans="1:48">
      <c r="A253" s="26">
        <v>250</v>
      </c>
      <c r="B253" s="11" t="s">
        <v>40</v>
      </c>
      <c r="C253" s="11" t="s">
        <v>33</v>
      </c>
      <c r="D253" s="11" t="s">
        <v>36</v>
      </c>
      <c r="E253" s="11" t="s">
        <v>35</v>
      </c>
      <c r="F253" s="12">
        <v>4</v>
      </c>
      <c r="G253" s="12">
        <v>1</v>
      </c>
      <c r="H253" s="12">
        <v>4</v>
      </c>
      <c r="I253" s="12">
        <v>0</v>
      </c>
      <c r="J253" s="4">
        <f t="shared" si="75"/>
        <v>9</v>
      </c>
      <c r="K253" s="12">
        <v>2</v>
      </c>
      <c r="L253" s="12">
        <v>0</v>
      </c>
      <c r="M253" s="12">
        <v>1</v>
      </c>
      <c r="N253" s="4">
        <f t="shared" si="76"/>
        <v>3</v>
      </c>
      <c r="O253" s="12">
        <v>2</v>
      </c>
      <c r="P253" s="12">
        <v>3</v>
      </c>
      <c r="Q253" s="12">
        <v>2</v>
      </c>
      <c r="R253" s="4">
        <f t="shared" si="77"/>
        <v>7</v>
      </c>
      <c r="S253" s="5">
        <f t="shared" si="78"/>
        <v>19</v>
      </c>
      <c r="T253" s="13">
        <v>0</v>
      </c>
      <c r="U253" s="13">
        <v>0</v>
      </c>
      <c r="V253" s="13">
        <v>3</v>
      </c>
      <c r="W253" s="13">
        <v>0</v>
      </c>
      <c r="X253" s="13">
        <v>0</v>
      </c>
      <c r="Y253" s="13">
        <v>0</v>
      </c>
      <c r="Z253" s="7">
        <f t="shared" ref="Z253:Z259" si="85">SUM(T353:Y353)</f>
        <v>0</v>
      </c>
      <c r="AA253" s="13">
        <v>0</v>
      </c>
      <c r="AB253" s="13">
        <v>3</v>
      </c>
      <c r="AC253" s="13">
        <v>3</v>
      </c>
      <c r="AD253" s="13">
        <v>0</v>
      </c>
      <c r="AE253" s="7">
        <f t="shared" si="68"/>
        <v>6</v>
      </c>
      <c r="AF253" s="13">
        <v>5</v>
      </c>
      <c r="AG253" s="7">
        <f t="shared" si="80"/>
        <v>5</v>
      </c>
      <c r="AH253" s="13">
        <v>1</v>
      </c>
      <c r="AI253" s="13">
        <v>5</v>
      </c>
      <c r="AJ253" s="13">
        <v>3</v>
      </c>
      <c r="AK253" s="7">
        <f t="shared" si="81"/>
        <v>9</v>
      </c>
      <c r="AL253" s="8">
        <f t="shared" si="69"/>
        <v>20</v>
      </c>
      <c r="AM253" s="14">
        <v>0</v>
      </c>
      <c r="AN253" s="14">
        <v>0</v>
      </c>
      <c r="AO253" s="14">
        <v>5</v>
      </c>
      <c r="AP253" s="9">
        <f t="shared" si="82"/>
        <v>5</v>
      </c>
      <c r="AQ253" s="14">
        <v>0</v>
      </c>
      <c r="AR253" s="14">
        <v>5</v>
      </c>
      <c r="AS253" s="14">
        <v>5</v>
      </c>
      <c r="AT253" s="9">
        <f t="shared" si="83"/>
        <v>10</v>
      </c>
      <c r="AU253" s="70">
        <f t="shared" si="84"/>
        <v>15</v>
      </c>
      <c r="AV253" s="10">
        <f t="shared" si="70"/>
        <v>54</v>
      </c>
    </row>
    <row r="254" spans="1:48">
      <c r="A254" s="26">
        <v>251</v>
      </c>
      <c r="B254" s="11" t="s">
        <v>40</v>
      </c>
      <c r="C254" s="11" t="s">
        <v>50</v>
      </c>
      <c r="D254" s="11" t="s">
        <v>36</v>
      </c>
      <c r="E254" s="11" t="s">
        <v>38</v>
      </c>
      <c r="F254" s="12">
        <v>8</v>
      </c>
      <c r="G254" s="12">
        <v>4</v>
      </c>
      <c r="H254" s="12">
        <v>4</v>
      </c>
      <c r="I254" s="12">
        <v>0</v>
      </c>
      <c r="J254" s="4">
        <f t="shared" si="75"/>
        <v>16</v>
      </c>
      <c r="K254" s="12">
        <v>5</v>
      </c>
      <c r="L254" s="12">
        <v>0</v>
      </c>
      <c r="M254" s="12">
        <v>3</v>
      </c>
      <c r="N254" s="4">
        <f t="shared" si="76"/>
        <v>8</v>
      </c>
      <c r="O254" s="12">
        <v>4</v>
      </c>
      <c r="P254" s="12">
        <v>1</v>
      </c>
      <c r="Q254" s="12">
        <v>4</v>
      </c>
      <c r="R254" s="4">
        <f t="shared" si="77"/>
        <v>9</v>
      </c>
      <c r="S254" s="5">
        <f t="shared" si="78"/>
        <v>33</v>
      </c>
      <c r="T254" s="13">
        <v>0</v>
      </c>
      <c r="U254" s="13">
        <v>0</v>
      </c>
      <c r="V254" s="13">
        <v>0</v>
      </c>
      <c r="W254" s="13">
        <v>0</v>
      </c>
      <c r="X254" s="13">
        <v>0</v>
      </c>
      <c r="Y254" s="13">
        <v>0</v>
      </c>
      <c r="Z254" s="7">
        <f t="shared" si="85"/>
        <v>0</v>
      </c>
      <c r="AA254" s="13">
        <v>0</v>
      </c>
      <c r="AB254" s="13">
        <v>0</v>
      </c>
      <c r="AC254" s="13">
        <v>0</v>
      </c>
      <c r="AD254" s="13">
        <v>0</v>
      </c>
      <c r="AE254" s="7">
        <f t="shared" si="68"/>
        <v>0</v>
      </c>
      <c r="AF254" s="13">
        <v>1</v>
      </c>
      <c r="AG254" s="7">
        <f t="shared" si="80"/>
        <v>1</v>
      </c>
      <c r="AH254" s="13">
        <v>1</v>
      </c>
      <c r="AI254" s="13">
        <v>5</v>
      </c>
      <c r="AJ254" s="13">
        <v>3</v>
      </c>
      <c r="AK254" s="7">
        <f t="shared" si="81"/>
        <v>9</v>
      </c>
      <c r="AL254" s="8">
        <f t="shared" si="69"/>
        <v>10</v>
      </c>
      <c r="AM254" s="14">
        <v>0</v>
      </c>
      <c r="AN254" s="14">
        <v>0</v>
      </c>
      <c r="AO254" s="14">
        <v>5</v>
      </c>
      <c r="AP254" s="9">
        <f t="shared" si="82"/>
        <v>5</v>
      </c>
      <c r="AQ254" s="14">
        <v>0</v>
      </c>
      <c r="AR254" s="14">
        <v>5</v>
      </c>
      <c r="AS254" s="14">
        <v>0</v>
      </c>
      <c r="AT254" s="9">
        <f t="shared" si="83"/>
        <v>5</v>
      </c>
      <c r="AU254" s="70">
        <f t="shared" si="84"/>
        <v>10</v>
      </c>
      <c r="AV254" s="10">
        <f t="shared" si="70"/>
        <v>53</v>
      </c>
    </row>
    <row r="255" spans="1:48">
      <c r="A255" s="26">
        <v>252</v>
      </c>
      <c r="B255" s="11" t="s">
        <v>40</v>
      </c>
      <c r="C255" s="11" t="s">
        <v>50</v>
      </c>
      <c r="D255" s="11" t="s">
        <v>36</v>
      </c>
      <c r="E255" s="11" t="s">
        <v>38</v>
      </c>
      <c r="F255" s="12">
        <v>6</v>
      </c>
      <c r="G255" s="12">
        <v>7</v>
      </c>
      <c r="H255" s="12">
        <v>3</v>
      </c>
      <c r="I255" s="12">
        <v>0</v>
      </c>
      <c r="J255" s="4">
        <f t="shared" si="75"/>
        <v>16</v>
      </c>
      <c r="K255" s="12">
        <v>3</v>
      </c>
      <c r="L255" s="12">
        <v>0</v>
      </c>
      <c r="M255" s="12">
        <v>2</v>
      </c>
      <c r="N255" s="4">
        <f t="shared" si="76"/>
        <v>5</v>
      </c>
      <c r="O255" s="12">
        <v>3</v>
      </c>
      <c r="P255" s="12">
        <v>3</v>
      </c>
      <c r="Q255" s="12">
        <v>3</v>
      </c>
      <c r="R255" s="4">
        <f t="shared" si="77"/>
        <v>9</v>
      </c>
      <c r="S255" s="5">
        <f t="shared" si="78"/>
        <v>30</v>
      </c>
      <c r="T255" s="13">
        <v>3</v>
      </c>
      <c r="U255" s="13">
        <v>0</v>
      </c>
      <c r="V255" s="13">
        <v>0</v>
      </c>
      <c r="W255" s="13">
        <v>0</v>
      </c>
      <c r="X255" s="13">
        <v>3</v>
      </c>
      <c r="Y255" s="13">
        <v>3</v>
      </c>
      <c r="Z255" s="7">
        <f t="shared" si="85"/>
        <v>0</v>
      </c>
      <c r="AA255" s="13">
        <v>3</v>
      </c>
      <c r="AB255" s="13">
        <v>0</v>
      </c>
      <c r="AC255" s="13">
        <v>0</v>
      </c>
      <c r="AD255" s="13">
        <v>3</v>
      </c>
      <c r="AE255" s="7">
        <f t="shared" si="68"/>
        <v>6</v>
      </c>
      <c r="AF255" s="13">
        <v>1</v>
      </c>
      <c r="AG255" s="7">
        <f t="shared" si="80"/>
        <v>1</v>
      </c>
      <c r="AH255" s="13">
        <v>0</v>
      </c>
      <c r="AI255" s="13">
        <v>0</v>
      </c>
      <c r="AJ255" s="13">
        <v>1</v>
      </c>
      <c r="AK255" s="7">
        <f t="shared" si="81"/>
        <v>1</v>
      </c>
      <c r="AL255" s="8">
        <f t="shared" si="69"/>
        <v>8</v>
      </c>
      <c r="AM255" s="14">
        <v>0</v>
      </c>
      <c r="AN255" s="14">
        <v>0</v>
      </c>
      <c r="AO255" s="14">
        <v>5</v>
      </c>
      <c r="AP255" s="9">
        <f t="shared" si="82"/>
        <v>5</v>
      </c>
      <c r="AQ255" s="14">
        <v>0</v>
      </c>
      <c r="AR255" s="14">
        <v>5</v>
      </c>
      <c r="AS255" s="14">
        <v>0</v>
      </c>
      <c r="AT255" s="9">
        <f t="shared" si="83"/>
        <v>5</v>
      </c>
      <c r="AU255" s="70">
        <f t="shared" si="84"/>
        <v>10</v>
      </c>
      <c r="AV255" s="10">
        <f t="shared" si="70"/>
        <v>48</v>
      </c>
    </row>
    <row r="256" spans="1:48">
      <c r="A256" s="26">
        <v>253</v>
      </c>
      <c r="B256" s="11" t="s">
        <v>40</v>
      </c>
      <c r="C256" s="11" t="s">
        <v>43</v>
      </c>
      <c r="D256" s="11" t="s">
        <v>36</v>
      </c>
      <c r="E256" s="11" t="s">
        <v>38</v>
      </c>
      <c r="F256" s="12">
        <v>4</v>
      </c>
      <c r="G256" s="12">
        <v>6</v>
      </c>
      <c r="H256" s="12">
        <v>4</v>
      </c>
      <c r="I256" s="12">
        <v>0</v>
      </c>
      <c r="J256" s="4">
        <f t="shared" si="75"/>
        <v>14</v>
      </c>
      <c r="K256" s="12">
        <v>5</v>
      </c>
      <c r="L256" s="12">
        <v>1</v>
      </c>
      <c r="M256" s="12">
        <v>3</v>
      </c>
      <c r="N256" s="4">
        <f t="shared" si="76"/>
        <v>9</v>
      </c>
      <c r="O256" s="12">
        <v>5</v>
      </c>
      <c r="P256" s="12">
        <v>2</v>
      </c>
      <c r="Q256" s="12">
        <v>3</v>
      </c>
      <c r="R256" s="4">
        <f t="shared" si="77"/>
        <v>10</v>
      </c>
      <c r="S256" s="5">
        <f t="shared" si="78"/>
        <v>33</v>
      </c>
      <c r="T256" s="13">
        <v>3</v>
      </c>
      <c r="U256" s="13">
        <v>0</v>
      </c>
      <c r="V256" s="13">
        <v>3</v>
      </c>
      <c r="W256" s="13">
        <v>3</v>
      </c>
      <c r="X256" s="13">
        <v>0</v>
      </c>
      <c r="Y256" s="13">
        <v>0</v>
      </c>
      <c r="Z256" s="7">
        <f t="shared" si="85"/>
        <v>0</v>
      </c>
      <c r="AA256" s="13">
        <v>3</v>
      </c>
      <c r="AB256" s="13">
        <v>3</v>
      </c>
      <c r="AC256" s="13">
        <v>3</v>
      </c>
      <c r="AD256" s="13">
        <v>0</v>
      </c>
      <c r="AE256" s="7">
        <f t="shared" si="68"/>
        <v>9</v>
      </c>
      <c r="AF256" s="13">
        <v>5</v>
      </c>
      <c r="AG256" s="7">
        <f t="shared" si="80"/>
        <v>5</v>
      </c>
      <c r="AH256" s="13">
        <v>0</v>
      </c>
      <c r="AI256" s="13">
        <v>1</v>
      </c>
      <c r="AJ256" s="13">
        <v>5</v>
      </c>
      <c r="AK256" s="7">
        <f t="shared" si="81"/>
        <v>6</v>
      </c>
      <c r="AL256" s="8">
        <f t="shared" si="69"/>
        <v>20</v>
      </c>
      <c r="AM256" s="14">
        <v>0</v>
      </c>
      <c r="AN256" s="14">
        <v>0</v>
      </c>
      <c r="AO256" s="14">
        <v>5</v>
      </c>
      <c r="AP256" s="9">
        <f t="shared" si="82"/>
        <v>5</v>
      </c>
      <c r="AQ256" s="14">
        <v>0</v>
      </c>
      <c r="AR256" s="14">
        <v>5</v>
      </c>
      <c r="AS256" s="14">
        <v>0</v>
      </c>
      <c r="AT256" s="9">
        <f t="shared" si="83"/>
        <v>5</v>
      </c>
      <c r="AU256" s="70">
        <f t="shared" si="84"/>
        <v>10</v>
      </c>
      <c r="AV256" s="10">
        <f t="shared" si="70"/>
        <v>63</v>
      </c>
    </row>
    <row r="257" spans="1:48">
      <c r="A257" s="26">
        <v>254</v>
      </c>
      <c r="B257" s="11" t="s">
        <v>0</v>
      </c>
      <c r="C257" s="11" t="s">
        <v>50</v>
      </c>
      <c r="D257" s="11" t="s">
        <v>36</v>
      </c>
      <c r="E257" s="11" t="s">
        <v>35</v>
      </c>
      <c r="F257" s="12">
        <v>3</v>
      </c>
      <c r="G257" s="12">
        <v>9</v>
      </c>
      <c r="H257" s="12">
        <v>2</v>
      </c>
      <c r="I257" s="12">
        <v>6</v>
      </c>
      <c r="J257" s="4">
        <f t="shared" si="75"/>
        <v>20</v>
      </c>
      <c r="K257" s="12">
        <v>7</v>
      </c>
      <c r="L257" s="12">
        <v>2</v>
      </c>
      <c r="M257" s="12">
        <v>4</v>
      </c>
      <c r="N257" s="4">
        <f t="shared" si="76"/>
        <v>13</v>
      </c>
      <c r="O257" s="12">
        <v>10</v>
      </c>
      <c r="P257" s="12">
        <v>5</v>
      </c>
      <c r="Q257" s="12">
        <v>4</v>
      </c>
      <c r="R257" s="4">
        <f t="shared" si="77"/>
        <v>19</v>
      </c>
      <c r="S257" s="5">
        <f t="shared" si="78"/>
        <v>52</v>
      </c>
      <c r="T257" s="13">
        <v>3</v>
      </c>
      <c r="U257" s="13">
        <v>3</v>
      </c>
      <c r="V257" s="13">
        <v>0</v>
      </c>
      <c r="W257" s="13">
        <v>3</v>
      </c>
      <c r="X257" s="13">
        <v>0</v>
      </c>
      <c r="Y257" s="13">
        <v>0</v>
      </c>
      <c r="Z257" s="7">
        <f t="shared" si="85"/>
        <v>0</v>
      </c>
      <c r="AA257" s="13">
        <v>3</v>
      </c>
      <c r="AB257" s="13">
        <v>3</v>
      </c>
      <c r="AC257" s="13">
        <v>3</v>
      </c>
      <c r="AD257" s="13">
        <v>3</v>
      </c>
      <c r="AE257" s="7">
        <f t="shared" si="68"/>
        <v>12</v>
      </c>
      <c r="AF257" s="13">
        <v>1</v>
      </c>
      <c r="AG257" s="7">
        <f t="shared" si="80"/>
        <v>1</v>
      </c>
      <c r="AH257" s="13">
        <v>1</v>
      </c>
      <c r="AI257" s="13">
        <v>0</v>
      </c>
      <c r="AJ257" s="13">
        <v>3</v>
      </c>
      <c r="AK257" s="7">
        <f t="shared" si="81"/>
        <v>4</v>
      </c>
      <c r="AL257" s="8">
        <f t="shared" si="69"/>
        <v>17</v>
      </c>
      <c r="AM257" s="14">
        <v>0</v>
      </c>
      <c r="AN257" s="14">
        <v>0</v>
      </c>
      <c r="AO257" s="14">
        <v>5</v>
      </c>
      <c r="AP257" s="9">
        <f t="shared" si="82"/>
        <v>5</v>
      </c>
      <c r="AQ257" s="14">
        <v>0</v>
      </c>
      <c r="AR257" s="14">
        <v>5</v>
      </c>
      <c r="AS257" s="14">
        <v>0</v>
      </c>
      <c r="AT257" s="9">
        <f t="shared" si="83"/>
        <v>5</v>
      </c>
      <c r="AU257" s="70">
        <f t="shared" si="84"/>
        <v>10</v>
      </c>
      <c r="AV257" s="10">
        <f t="shared" si="70"/>
        <v>79</v>
      </c>
    </row>
    <row r="258" spans="1:48">
      <c r="A258" s="26">
        <v>255</v>
      </c>
      <c r="B258" s="11" t="s">
        <v>0</v>
      </c>
      <c r="C258" s="11" t="s">
        <v>48</v>
      </c>
      <c r="D258" s="11" t="s">
        <v>36</v>
      </c>
      <c r="E258" s="11" t="s">
        <v>35</v>
      </c>
      <c r="F258" s="12">
        <v>6</v>
      </c>
      <c r="G258" s="12">
        <v>13</v>
      </c>
      <c r="H258" s="12">
        <v>6</v>
      </c>
      <c r="I258" s="12">
        <v>5</v>
      </c>
      <c r="J258" s="4">
        <f t="shared" si="75"/>
        <v>30</v>
      </c>
      <c r="K258" s="12">
        <v>9</v>
      </c>
      <c r="L258" s="12">
        <v>4</v>
      </c>
      <c r="M258" s="12">
        <v>2</v>
      </c>
      <c r="N258" s="4">
        <f t="shared" si="76"/>
        <v>15</v>
      </c>
      <c r="O258" s="12">
        <v>5</v>
      </c>
      <c r="P258" s="12">
        <v>5</v>
      </c>
      <c r="Q258" s="12">
        <v>4</v>
      </c>
      <c r="R258" s="4">
        <f t="shared" si="77"/>
        <v>14</v>
      </c>
      <c r="S258" s="5">
        <f t="shared" si="78"/>
        <v>59</v>
      </c>
      <c r="T258" s="13">
        <v>3</v>
      </c>
      <c r="U258" s="13">
        <v>0</v>
      </c>
      <c r="V258" s="13">
        <v>0</v>
      </c>
      <c r="W258" s="13">
        <v>0</v>
      </c>
      <c r="X258" s="13">
        <v>0</v>
      </c>
      <c r="Y258" s="13">
        <v>3</v>
      </c>
      <c r="Z258" s="7">
        <f t="shared" si="85"/>
        <v>0</v>
      </c>
      <c r="AA258" s="13">
        <v>3</v>
      </c>
      <c r="AB258" s="13">
        <v>0</v>
      </c>
      <c r="AC258" s="13">
        <v>3</v>
      </c>
      <c r="AD258" s="13">
        <v>0</v>
      </c>
      <c r="AE258" s="7">
        <f t="shared" si="68"/>
        <v>6</v>
      </c>
      <c r="AF258" s="13">
        <v>5</v>
      </c>
      <c r="AG258" s="7">
        <f t="shared" si="80"/>
        <v>5</v>
      </c>
      <c r="AH258" s="13">
        <v>1</v>
      </c>
      <c r="AI258" s="13">
        <v>0</v>
      </c>
      <c r="AJ258" s="13">
        <v>5</v>
      </c>
      <c r="AK258" s="7">
        <f t="shared" si="81"/>
        <v>6</v>
      </c>
      <c r="AL258" s="8">
        <f t="shared" si="69"/>
        <v>17</v>
      </c>
      <c r="AM258" s="14">
        <v>0</v>
      </c>
      <c r="AN258" s="14">
        <v>0</v>
      </c>
      <c r="AO258" s="14">
        <v>5</v>
      </c>
      <c r="AP258" s="9">
        <f t="shared" si="82"/>
        <v>5</v>
      </c>
      <c r="AQ258" s="14">
        <v>0</v>
      </c>
      <c r="AR258" s="14">
        <v>5</v>
      </c>
      <c r="AS258" s="14">
        <v>5</v>
      </c>
      <c r="AT258" s="9">
        <f t="shared" si="83"/>
        <v>10</v>
      </c>
      <c r="AU258" s="70">
        <f t="shared" si="84"/>
        <v>15</v>
      </c>
      <c r="AV258" s="10">
        <f t="shared" si="70"/>
        <v>91</v>
      </c>
    </row>
    <row r="259" spans="1:48">
      <c r="A259" s="26">
        <v>256</v>
      </c>
      <c r="B259" s="11" t="s">
        <v>0</v>
      </c>
      <c r="C259" s="11" t="s">
        <v>43</v>
      </c>
      <c r="D259" s="11" t="s">
        <v>36</v>
      </c>
      <c r="E259" s="11" t="s">
        <v>38</v>
      </c>
      <c r="F259" s="12">
        <v>7</v>
      </c>
      <c r="G259" s="12">
        <v>7</v>
      </c>
      <c r="H259" s="12">
        <v>6</v>
      </c>
      <c r="I259" s="12">
        <v>0</v>
      </c>
      <c r="J259" s="4">
        <f t="shared" si="75"/>
        <v>20</v>
      </c>
      <c r="K259" s="12">
        <v>5</v>
      </c>
      <c r="L259" s="12">
        <v>1</v>
      </c>
      <c r="M259" s="12">
        <v>2</v>
      </c>
      <c r="N259" s="4">
        <f t="shared" si="76"/>
        <v>8</v>
      </c>
      <c r="O259" s="12">
        <v>9</v>
      </c>
      <c r="P259" s="12">
        <v>10</v>
      </c>
      <c r="Q259" s="12">
        <v>5</v>
      </c>
      <c r="R259" s="4">
        <f t="shared" si="77"/>
        <v>24</v>
      </c>
      <c r="S259" s="5">
        <f t="shared" si="78"/>
        <v>52</v>
      </c>
      <c r="T259" s="13">
        <v>0</v>
      </c>
      <c r="U259" s="13">
        <v>0</v>
      </c>
      <c r="V259" s="13">
        <v>3</v>
      </c>
      <c r="W259" s="13">
        <v>0</v>
      </c>
      <c r="X259" s="13">
        <v>3</v>
      </c>
      <c r="Y259" s="13">
        <v>0</v>
      </c>
      <c r="Z259" s="7">
        <f t="shared" si="85"/>
        <v>0</v>
      </c>
      <c r="AA259" s="13">
        <v>3</v>
      </c>
      <c r="AB259" s="13">
        <v>0</v>
      </c>
      <c r="AC259" s="13">
        <v>0</v>
      </c>
      <c r="AD259" s="13">
        <v>0</v>
      </c>
      <c r="AE259" s="7">
        <f t="shared" si="68"/>
        <v>3</v>
      </c>
      <c r="AF259" s="13">
        <v>5</v>
      </c>
      <c r="AG259" s="7">
        <f t="shared" si="80"/>
        <v>5</v>
      </c>
      <c r="AH259" s="13">
        <v>1</v>
      </c>
      <c r="AI259" s="13">
        <v>5</v>
      </c>
      <c r="AJ259" s="13">
        <v>3</v>
      </c>
      <c r="AK259" s="7">
        <f t="shared" si="81"/>
        <v>9</v>
      </c>
      <c r="AL259" s="8">
        <f t="shared" si="69"/>
        <v>17</v>
      </c>
      <c r="AM259" s="14">
        <v>0</v>
      </c>
      <c r="AN259" s="14">
        <v>0</v>
      </c>
      <c r="AO259" s="14">
        <v>5</v>
      </c>
      <c r="AP259" s="9">
        <f t="shared" si="82"/>
        <v>5</v>
      </c>
      <c r="AQ259" s="14">
        <v>0</v>
      </c>
      <c r="AR259" s="14">
        <v>5</v>
      </c>
      <c r="AS259" s="14">
        <v>0</v>
      </c>
      <c r="AT259" s="9">
        <f t="shared" si="83"/>
        <v>5</v>
      </c>
      <c r="AU259" s="70">
        <f t="shared" si="84"/>
        <v>10</v>
      </c>
      <c r="AV259" s="10">
        <f t="shared" si="70"/>
        <v>79</v>
      </c>
    </row>
    <row r="260" spans="1:48">
      <c r="S260" s="5">
        <f>AVERAGE(S4:S259)</f>
        <v>47.94921875</v>
      </c>
      <c r="AL260" s="28">
        <f>AVERAGE(AL4:AL259)</f>
        <v>22.953125</v>
      </c>
      <c r="AU260" s="71">
        <f>AVERAGE(AU4:AU259)</f>
        <v>11.69921875</v>
      </c>
      <c r="AV260" s="29">
        <f t="shared" ref="AV260" si="86">SUM(S260,AL260,AU260)</f>
        <v>82.6015625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0"/>
  <sheetViews>
    <sheetView zoomScale="150" zoomScaleNormal="150" workbookViewId="0">
      <pane ySplit="3" topLeftCell="A34" activePane="bottomLeft" state="frozen"/>
      <selection pane="bottomLeft" activeCell="E199" sqref="E199"/>
    </sheetView>
  </sheetViews>
  <sheetFormatPr baseColWidth="10" defaultRowHeight="15"/>
  <cols>
    <col min="1" max="1" width="4.85546875" customWidth="1"/>
    <col min="2" max="2" width="9.28515625" customWidth="1"/>
    <col min="4" max="4" width="18.140625" customWidth="1"/>
    <col min="5" max="5" width="9.42578125" customWidth="1"/>
    <col min="6" max="18" width="5.85546875" customWidth="1"/>
    <col min="19" max="19" width="5.85546875" style="116" customWidth="1"/>
    <col min="20" max="20" width="11.28515625" customWidth="1"/>
  </cols>
  <sheetData>
    <row r="1" spans="1:20" ht="19.5">
      <c r="A1" s="1" t="s">
        <v>58</v>
      </c>
    </row>
    <row r="2" spans="1:20" ht="19.5">
      <c r="A2" s="1"/>
      <c r="F2" s="19" t="s">
        <v>61</v>
      </c>
      <c r="G2" s="20"/>
      <c r="H2" s="20"/>
      <c r="I2" s="21"/>
      <c r="J2" s="20" t="s">
        <v>17</v>
      </c>
      <c r="K2" s="22" t="s">
        <v>62</v>
      </c>
      <c r="L2" s="23"/>
      <c r="M2" s="23"/>
      <c r="N2" s="24"/>
      <c r="O2" s="221" t="s">
        <v>17</v>
      </c>
      <c r="P2" s="67" t="s">
        <v>57</v>
      </c>
      <c r="Q2" s="68"/>
      <c r="R2" s="69"/>
      <c r="S2" s="224" t="s">
        <v>17</v>
      </c>
      <c r="T2" s="25" t="s">
        <v>16</v>
      </c>
    </row>
    <row r="3" spans="1:20" ht="19.5">
      <c r="A3" s="2"/>
      <c r="B3" s="3" t="s">
        <v>5</v>
      </c>
      <c r="C3" s="3" t="s">
        <v>6</v>
      </c>
      <c r="D3" s="3" t="s">
        <v>7</v>
      </c>
      <c r="E3" s="3" t="s">
        <v>32</v>
      </c>
      <c r="F3" s="15" t="s">
        <v>52</v>
      </c>
      <c r="G3" s="15" t="s">
        <v>53</v>
      </c>
      <c r="H3" s="15" t="s">
        <v>54</v>
      </c>
      <c r="I3" s="15" t="s">
        <v>55</v>
      </c>
      <c r="J3" s="222" t="s">
        <v>2142</v>
      </c>
      <c r="K3" s="16" t="s">
        <v>8</v>
      </c>
      <c r="L3" s="17" t="s">
        <v>10</v>
      </c>
      <c r="M3" s="17" t="s">
        <v>9</v>
      </c>
      <c r="N3" s="17" t="s">
        <v>56</v>
      </c>
      <c r="O3" s="223" t="s">
        <v>2143</v>
      </c>
      <c r="P3" s="18" t="s">
        <v>63</v>
      </c>
      <c r="Q3" s="18" t="s">
        <v>64</v>
      </c>
      <c r="R3" s="18" t="s">
        <v>65</v>
      </c>
      <c r="S3" s="225" t="s">
        <v>57</v>
      </c>
      <c r="T3" s="10" t="s">
        <v>2144</v>
      </c>
    </row>
    <row r="4" spans="1:20">
      <c r="A4" s="26">
        <v>1</v>
      </c>
      <c r="B4" s="11" t="s">
        <v>2118</v>
      </c>
      <c r="C4" s="11" t="s">
        <v>37</v>
      </c>
      <c r="D4" s="11" t="s">
        <v>36</v>
      </c>
      <c r="E4" s="11" t="s">
        <v>35</v>
      </c>
      <c r="F4" s="12">
        <f>'Puntajes ítems'!F4+'Puntajes ítems'!K4+'Puntajes ítems'!O4</f>
        <v>14</v>
      </c>
      <c r="G4" s="12">
        <f>'Puntajes ítems'!G4+'Puntajes ítems'!L4+'Puntajes ítems'!P4</f>
        <v>11</v>
      </c>
      <c r="H4" s="12">
        <f>'Puntajes ítems'!H4+'Puntajes ítems'!M4+'Puntajes ítems'!Q4</f>
        <v>12</v>
      </c>
      <c r="I4" s="12">
        <f>'Puntajes ítems'!I4</f>
        <v>0</v>
      </c>
      <c r="J4" s="5">
        <f>SUM(F4:I4)</f>
        <v>37</v>
      </c>
      <c r="K4" s="13">
        <f>'Puntajes ítems'!Z4</f>
        <v>6</v>
      </c>
      <c r="L4" s="13">
        <f>'Puntajes ítems'!AE4</f>
        <v>6</v>
      </c>
      <c r="M4" s="13">
        <f>'Puntajes ítems'!AG4</f>
        <v>5</v>
      </c>
      <c r="N4" s="13">
        <f>'Puntajes ítems'!AK4</f>
        <v>7</v>
      </c>
      <c r="O4" s="8">
        <f>SUM(K4:N4)</f>
        <v>24</v>
      </c>
      <c r="P4" s="14">
        <f>'Puntajes ítems'!AM4+'Puntajes ítems'!AQ4</f>
        <v>5</v>
      </c>
      <c r="Q4" s="14">
        <f>'Puntajes ítems'!AN4+'Puntajes ítems'!AR4</f>
        <v>0</v>
      </c>
      <c r="R4" s="14">
        <f>'Puntajes ítems'!AO4+'Puntajes ítems'!AS4</f>
        <v>15</v>
      </c>
      <c r="S4" s="224">
        <f>SUM(P4:R4)</f>
        <v>20</v>
      </c>
      <c r="T4" s="10">
        <f>SUM(J4+O4+S4)</f>
        <v>81</v>
      </c>
    </row>
    <row r="5" spans="1:20">
      <c r="A5" s="26">
        <v>2</v>
      </c>
      <c r="B5" s="11" t="s">
        <v>2118</v>
      </c>
      <c r="C5" s="11" t="s">
        <v>37</v>
      </c>
      <c r="D5" s="11" t="s">
        <v>36</v>
      </c>
      <c r="E5" s="11" t="s">
        <v>35</v>
      </c>
      <c r="F5" s="12">
        <f>'Puntajes ítems'!F5+'Puntajes ítems'!K5+'Puntajes ítems'!O5</f>
        <v>21</v>
      </c>
      <c r="G5" s="12">
        <f>'Puntajes ítems'!G5+'Puntajes ítems'!L5+'Puntajes ítems'!P5</f>
        <v>16</v>
      </c>
      <c r="H5" s="12">
        <f>'Puntajes ítems'!H5+'Puntajes ítems'!M5+'Puntajes ítems'!Q5</f>
        <v>16</v>
      </c>
      <c r="I5" s="12">
        <f>'Puntajes ítems'!I5</f>
        <v>6</v>
      </c>
      <c r="J5" s="5">
        <f t="shared" ref="J5:J68" si="0">SUM(F5:I5)</f>
        <v>59</v>
      </c>
      <c r="K5" s="13">
        <f>'Puntajes ítems'!Z5</f>
        <v>9</v>
      </c>
      <c r="L5" s="13">
        <f>'Puntajes ítems'!AE5</f>
        <v>6</v>
      </c>
      <c r="M5" s="13">
        <f>'Puntajes ítems'!AG5</f>
        <v>10</v>
      </c>
      <c r="N5" s="13">
        <f>'Puntajes ítems'!AK5</f>
        <v>13</v>
      </c>
      <c r="O5" s="8">
        <f t="shared" ref="O5:O68" si="1">SUM(K5:N5)</f>
        <v>38</v>
      </c>
      <c r="P5" s="14">
        <f>'Puntajes ítems'!AM5+'Puntajes ítems'!AQ5</f>
        <v>0</v>
      </c>
      <c r="Q5" s="14">
        <f>'Puntajes ítems'!AN5+'Puntajes ítems'!AR5</f>
        <v>5</v>
      </c>
      <c r="R5" s="14">
        <f>'Puntajes ítems'!AO5+'Puntajes ítems'!AS5</f>
        <v>15</v>
      </c>
      <c r="S5" s="224">
        <f t="shared" ref="S5:S68" si="2">SUM(P5:R5)</f>
        <v>20</v>
      </c>
      <c r="T5" s="10">
        <f t="shared" ref="T5:T68" si="3">SUM(J5+O5+S5)</f>
        <v>117</v>
      </c>
    </row>
    <row r="6" spans="1:20">
      <c r="A6" s="26">
        <v>3</v>
      </c>
      <c r="B6" s="11" t="s">
        <v>2118</v>
      </c>
      <c r="C6" s="11" t="s">
        <v>37</v>
      </c>
      <c r="D6" s="11" t="s">
        <v>36</v>
      </c>
      <c r="E6" s="11" t="s">
        <v>38</v>
      </c>
      <c r="F6" s="12">
        <f>'Puntajes ítems'!F6+'Puntajes ítems'!K6+'Puntajes ítems'!O6</f>
        <v>28</v>
      </c>
      <c r="G6" s="12">
        <f>'Puntajes ítems'!G6+'Puntajes ítems'!L6+'Puntajes ítems'!P6</f>
        <v>34</v>
      </c>
      <c r="H6" s="12">
        <f>'Puntajes ítems'!H6+'Puntajes ítems'!M6+'Puntajes ítems'!Q6</f>
        <v>21</v>
      </c>
      <c r="I6" s="12">
        <f>'Puntajes ítems'!I6</f>
        <v>0</v>
      </c>
      <c r="J6" s="5">
        <f t="shared" si="0"/>
        <v>83</v>
      </c>
      <c r="K6" s="13">
        <f>'Puntajes ítems'!Z6</f>
        <v>12</v>
      </c>
      <c r="L6" s="13">
        <f>'Puntajes ítems'!AE6</f>
        <v>6</v>
      </c>
      <c r="M6" s="13">
        <f>'Puntajes ítems'!AG6</f>
        <v>10</v>
      </c>
      <c r="N6" s="13">
        <f>'Puntajes ítems'!AK6</f>
        <v>9</v>
      </c>
      <c r="O6" s="8">
        <f t="shared" si="1"/>
        <v>37</v>
      </c>
      <c r="P6" s="14">
        <f>'Puntajes ítems'!AM6+'Puntajes ítems'!AQ6</f>
        <v>0</v>
      </c>
      <c r="Q6" s="14">
        <f>'Puntajes ítems'!AN6+'Puntajes ítems'!AR6</f>
        <v>5</v>
      </c>
      <c r="R6" s="14">
        <f>'Puntajes ítems'!AO6+'Puntajes ítems'!AS6</f>
        <v>10</v>
      </c>
      <c r="S6" s="224">
        <f t="shared" si="2"/>
        <v>15</v>
      </c>
      <c r="T6" s="10">
        <f t="shared" si="3"/>
        <v>135</v>
      </c>
    </row>
    <row r="7" spans="1:20">
      <c r="A7" s="26">
        <v>4</v>
      </c>
      <c r="B7" s="11" t="s">
        <v>2118</v>
      </c>
      <c r="C7" s="11" t="s">
        <v>37</v>
      </c>
      <c r="D7" s="11" t="s">
        <v>36</v>
      </c>
      <c r="E7" s="11" t="s">
        <v>38</v>
      </c>
      <c r="F7" s="12">
        <f>'Puntajes ítems'!F7+'Puntajes ítems'!K7+'Puntajes ítems'!O7</f>
        <v>13</v>
      </c>
      <c r="G7" s="12">
        <f>'Puntajes ítems'!G7+'Puntajes ítems'!L7+'Puntajes ítems'!P7</f>
        <v>9</v>
      </c>
      <c r="H7" s="12">
        <f>'Puntajes ítems'!H7+'Puntajes ítems'!M7+'Puntajes ítems'!Q7</f>
        <v>12</v>
      </c>
      <c r="I7" s="12">
        <f>'Puntajes ítems'!I7</f>
        <v>2</v>
      </c>
      <c r="J7" s="5">
        <f t="shared" si="0"/>
        <v>36</v>
      </c>
      <c r="K7" s="13">
        <f>'Puntajes ítems'!Z7</f>
        <v>9</v>
      </c>
      <c r="L7" s="13">
        <f>'Puntajes ítems'!AE7</f>
        <v>6</v>
      </c>
      <c r="M7" s="13">
        <f>'Puntajes ítems'!AG7</f>
        <v>1</v>
      </c>
      <c r="N7" s="13">
        <f>'Puntajes ítems'!AK7</f>
        <v>13</v>
      </c>
      <c r="O7" s="8">
        <f t="shared" si="1"/>
        <v>29</v>
      </c>
      <c r="P7" s="14">
        <f>'Puntajes ítems'!AM7+'Puntajes ítems'!AQ7</f>
        <v>5</v>
      </c>
      <c r="Q7" s="14">
        <f>'Puntajes ítems'!AN7+'Puntajes ítems'!AR7</f>
        <v>0</v>
      </c>
      <c r="R7" s="14">
        <f>'Puntajes ítems'!AO7+'Puntajes ítems'!AS7</f>
        <v>0</v>
      </c>
      <c r="S7" s="224">
        <f t="shared" si="2"/>
        <v>5</v>
      </c>
      <c r="T7" s="10">
        <f t="shared" si="3"/>
        <v>70</v>
      </c>
    </row>
    <row r="8" spans="1:20">
      <c r="A8" s="26">
        <v>5</v>
      </c>
      <c r="B8" s="11" t="s">
        <v>2118</v>
      </c>
      <c r="C8" s="11" t="s">
        <v>37</v>
      </c>
      <c r="D8" s="11" t="s">
        <v>36</v>
      </c>
      <c r="E8" s="11" t="s">
        <v>35</v>
      </c>
      <c r="F8" s="12">
        <f>'Puntajes ítems'!F8+'Puntajes ítems'!K8+'Puntajes ítems'!O8</f>
        <v>7</v>
      </c>
      <c r="G8" s="12">
        <f>'Puntajes ítems'!G8+'Puntajes ítems'!L8+'Puntajes ítems'!P8</f>
        <v>4</v>
      </c>
      <c r="H8" s="12">
        <f>'Puntajes ítems'!H8+'Puntajes ítems'!M8+'Puntajes ítems'!Q8</f>
        <v>7</v>
      </c>
      <c r="I8" s="12">
        <f>'Puntajes ítems'!I8</f>
        <v>0</v>
      </c>
      <c r="J8" s="5">
        <f t="shared" si="0"/>
        <v>18</v>
      </c>
      <c r="K8" s="13">
        <f>'Puntajes ítems'!Z8</f>
        <v>12</v>
      </c>
      <c r="L8" s="13">
        <f>'Puntajes ítems'!AE8</f>
        <v>9</v>
      </c>
      <c r="M8" s="13">
        <f>'Puntajes ítems'!AG8</f>
        <v>3</v>
      </c>
      <c r="N8" s="13">
        <f>'Puntajes ítems'!AK8</f>
        <v>13</v>
      </c>
      <c r="O8" s="8">
        <f t="shared" si="1"/>
        <v>37</v>
      </c>
      <c r="P8" s="14">
        <f>'Puntajes ítems'!AM8+'Puntajes ítems'!AQ8</f>
        <v>5</v>
      </c>
      <c r="Q8" s="14">
        <f>'Puntajes ítems'!AN8+'Puntajes ítems'!AR8</f>
        <v>5</v>
      </c>
      <c r="R8" s="14">
        <f>'Puntajes ítems'!AO8+'Puntajes ítems'!AS8</f>
        <v>10</v>
      </c>
      <c r="S8" s="224">
        <f t="shared" si="2"/>
        <v>20</v>
      </c>
      <c r="T8" s="10">
        <f t="shared" si="3"/>
        <v>75</v>
      </c>
    </row>
    <row r="9" spans="1:20">
      <c r="A9" s="26">
        <v>6</v>
      </c>
      <c r="B9" s="11" t="s">
        <v>2118</v>
      </c>
      <c r="C9" s="11" t="s">
        <v>37</v>
      </c>
      <c r="D9" s="11" t="s">
        <v>36</v>
      </c>
      <c r="E9" s="11" t="s">
        <v>38</v>
      </c>
      <c r="F9" s="12">
        <f>'Puntajes ítems'!F9+'Puntajes ítems'!K9+'Puntajes ítems'!O9</f>
        <v>12</v>
      </c>
      <c r="G9" s="12">
        <f>'Puntajes ítems'!G9+'Puntajes ítems'!L9+'Puntajes ítems'!P9</f>
        <v>3</v>
      </c>
      <c r="H9" s="12">
        <f>'Puntajes ítems'!H9+'Puntajes ítems'!M9+'Puntajes ítems'!Q9</f>
        <v>12</v>
      </c>
      <c r="I9" s="12">
        <f>'Puntajes ítems'!I9</f>
        <v>0</v>
      </c>
      <c r="J9" s="5">
        <f t="shared" si="0"/>
        <v>27</v>
      </c>
      <c r="K9" s="13">
        <f>'Puntajes ítems'!Z9</f>
        <v>15</v>
      </c>
      <c r="L9" s="13">
        <f>'Puntajes ítems'!AE9</f>
        <v>6</v>
      </c>
      <c r="M9" s="13">
        <f>'Puntajes ítems'!AG9</f>
        <v>1</v>
      </c>
      <c r="N9" s="13">
        <f>'Puntajes ítems'!AK9</f>
        <v>7</v>
      </c>
      <c r="O9" s="8">
        <f t="shared" si="1"/>
        <v>29</v>
      </c>
      <c r="P9" s="14">
        <f>'Puntajes ítems'!AM9+'Puntajes ítems'!AQ9</f>
        <v>0</v>
      </c>
      <c r="Q9" s="14">
        <f>'Puntajes ítems'!AN9+'Puntajes ítems'!AR9</f>
        <v>5</v>
      </c>
      <c r="R9" s="14">
        <f>'Puntajes ítems'!AO9+'Puntajes ítems'!AS9</f>
        <v>0</v>
      </c>
      <c r="S9" s="224">
        <f t="shared" si="2"/>
        <v>5</v>
      </c>
      <c r="T9" s="10">
        <f t="shared" si="3"/>
        <v>61</v>
      </c>
    </row>
    <row r="10" spans="1:20">
      <c r="A10" s="26">
        <v>7</v>
      </c>
      <c r="B10" s="11" t="s">
        <v>2118</v>
      </c>
      <c r="C10" s="11" t="s">
        <v>37</v>
      </c>
      <c r="D10" s="11" t="s">
        <v>36</v>
      </c>
      <c r="E10" s="11" t="s">
        <v>35</v>
      </c>
      <c r="F10" s="12">
        <f>'Puntajes ítems'!F10+'Puntajes ítems'!K10+'Puntajes ítems'!O10</f>
        <v>13</v>
      </c>
      <c r="G10" s="12">
        <f>'Puntajes ítems'!G10+'Puntajes ítems'!L10+'Puntajes ítems'!P10</f>
        <v>17</v>
      </c>
      <c r="H10" s="12">
        <f>'Puntajes ítems'!H10+'Puntajes ítems'!M10+'Puntajes ítems'!Q10</f>
        <v>12</v>
      </c>
      <c r="I10" s="12">
        <f>'Puntajes ítems'!I10</f>
        <v>2</v>
      </c>
      <c r="J10" s="5">
        <f t="shared" si="0"/>
        <v>44</v>
      </c>
      <c r="K10" s="13">
        <f>'Puntajes ítems'!Z10</f>
        <v>3</v>
      </c>
      <c r="L10" s="13">
        <f>'Puntajes ítems'!AE10</f>
        <v>6</v>
      </c>
      <c r="M10" s="13">
        <f>'Puntajes ítems'!AG10</f>
        <v>5</v>
      </c>
      <c r="N10" s="13">
        <f>'Puntajes ítems'!AK10</f>
        <v>11</v>
      </c>
      <c r="O10" s="8">
        <f t="shared" si="1"/>
        <v>25</v>
      </c>
      <c r="P10" s="14">
        <f>'Puntajes ítems'!AM10+'Puntajes ítems'!AQ10</f>
        <v>0</v>
      </c>
      <c r="Q10" s="14">
        <f>'Puntajes ítems'!AN10+'Puntajes ítems'!AR10</f>
        <v>5</v>
      </c>
      <c r="R10" s="14">
        <f>'Puntajes ítems'!AO10+'Puntajes ítems'!AS10</f>
        <v>5</v>
      </c>
      <c r="S10" s="224">
        <f t="shared" si="2"/>
        <v>10</v>
      </c>
      <c r="T10" s="10">
        <f t="shared" si="3"/>
        <v>79</v>
      </c>
    </row>
    <row r="11" spans="1:20">
      <c r="A11" s="26">
        <v>8</v>
      </c>
      <c r="B11" s="11" t="s">
        <v>2118</v>
      </c>
      <c r="C11" s="11" t="s">
        <v>37</v>
      </c>
      <c r="D11" s="11" t="s">
        <v>36</v>
      </c>
      <c r="E11" s="11" t="s">
        <v>35</v>
      </c>
      <c r="F11" s="12">
        <f>'Puntajes ítems'!F11+'Puntajes ítems'!K11+'Puntajes ítems'!O11</f>
        <v>14</v>
      </c>
      <c r="G11" s="12">
        <f>'Puntajes ítems'!G11+'Puntajes ítems'!L11+'Puntajes ítems'!P11</f>
        <v>6</v>
      </c>
      <c r="H11" s="12">
        <f>'Puntajes ítems'!H11+'Puntajes ítems'!M11+'Puntajes ítems'!Q11</f>
        <v>13</v>
      </c>
      <c r="I11" s="12">
        <f>'Puntajes ítems'!I11</f>
        <v>2</v>
      </c>
      <c r="J11" s="5">
        <f t="shared" si="0"/>
        <v>35</v>
      </c>
      <c r="K11" s="13">
        <f>'Puntajes ítems'!Z11</f>
        <v>15</v>
      </c>
      <c r="L11" s="13">
        <f>'Puntajes ítems'!AE11</f>
        <v>3</v>
      </c>
      <c r="M11" s="13">
        <f>'Puntajes ítems'!AG11</f>
        <v>5</v>
      </c>
      <c r="N11" s="13">
        <f>'Puntajes ítems'!AK11</f>
        <v>15</v>
      </c>
      <c r="O11" s="8">
        <f t="shared" si="1"/>
        <v>38</v>
      </c>
      <c r="P11" s="14">
        <f>'Puntajes ítems'!AM11+'Puntajes ítems'!AQ11</f>
        <v>0</v>
      </c>
      <c r="Q11" s="14">
        <f>'Puntajes ítems'!AN11+'Puntajes ítems'!AR11</f>
        <v>5</v>
      </c>
      <c r="R11" s="14">
        <f>'Puntajes ítems'!AO11+'Puntajes ítems'!AS11</f>
        <v>5</v>
      </c>
      <c r="S11" s="224">
        <f t="shared" si="2"/>
        <v>10</v>
      </c>
      <c r="T11" s="10">
        <f t="shared" si="3"/>
        <v>83</v>
      </c>
    </row>
    <row r="12" spans="1:20">
      <c r="A12" s="26">
        <v>9</v>
      </c>
      <c r="B12" s="11" t="s">
        <v>2118</v>
      </c>
      <c r="C12" s="11" t="s">
        <v>37</v>
      </c>
      <c r="D12" s="11" t="s">
        <v>36</v>
      </c>
      <c r="E12" s="11" t="s">
        <v>38</v>
      </c>
      <c r="F12" s="12">
        <f>'Puntajes ítems'!F12+'Puntajes ítems'!K12+'Puntajes ítems'!O12</f>
        <v>30</v>
      </c>
      <c r="G12" s="12">
        <f>'Puntajes ítems'!G12+'Puntajes ítems'!L12+'Puntajes ítems'!P12</f>
        <v>26</v>
      </c>
      <c r="H12" s="12">
        <f>'Puntajes ítems'!H12+'Puntajes ítems'!M12+'Puntajes ítems'!Q12</f>
        <v>22</v>
      </c>
      <c r="I12" s="12">
        <f>'Puntajes ítems'!I12</f>
        <v>0</v>
      </c>
      <c r="J12" s="5">
        <f t="shared" si="0"/>
        <v>78</v>
      </c>
      <c r="K12" s="13">
        <f>'Puntajes ítems'!Z12</f>
        <v>6</v>
      </c>
      <c r="L12" s="13">
        <f>'Puntajes ítems'!AE12</f>
        <v>9</v>
      </c>
      <c r="M12" s="13">
        <f>'Puntajes ítems'!AG12</f>
        <v>10</v>
      </c>
      <c r="N12" s="13">
        <f>'Puntajes ítems'!AK12</f>
        <v>10</v>
      </c>
      <c r="O12" s="8">
        <f t="shared" si="1"/>
        <v>35</v>
      </c>
      <c r="P12" s="14">
        <f>'Puntajes ítems'!AM12+'Puntajes ítems'!AQ12</f>
        <v>0</v>
      </c>
      <c r="Q12" s="14">
        <f>'Puntajes ítems'!AN12+'Puntajes ítems'!AR12</f>
        <v>5</v>
      </c>
      <c r="R12" s="14">
        <f>'Puntajes ítems'!AO12+'Puntajes ítems'!AS12</f>
        <v>5</v>
      </c>
      <c r="S12" s="224">
        <f t="shared" si="2"/>
        <v>10</v>
      </c>
      <c r="T12" s="10">
        <f t="shared" si="3"/>
        <v>123</v>
      </c>
    </row>
    <row r="13" spans="1:20">
      <c r="A13" s="26">
        <v>10</v>
      </c>
      <c r="B13" s="11" t="s">
        <v>2118</v>
      </c>
      <c r="C13" s="11" t="s">
        <v>37</v>
      </c>
      <c r="D13" s="11" t="s">
        <v>36</v>
      </c>
      <c r="E13" s="11" t="s">
        <v>35</v>
      </c>
      <c r="F13" s="12">
        <f>'Puntajes ítems'!F13+'Puntajes ítems'!K13+'Puntajes ítems'!O13</f>
        <v>15</v>
      </c>
      <c r="G13" s="12">
        <f>'Puntajes ítems'!G13+'Puntajes ítems'!L13+'Puntajes ítems'!P13</f>
        <v>32</v>
      </c>
      <c r="H13" s="12">
        <f>'Puntajes ítems'!H13+'Puntajes ítems'!M13+'Puntajes ítems'!Q13</f>
        <v>12</v>
      </c>
      <c r="I13" s="12">
        <f>'Puntajes ítems'!I13</f>
        <v>0</v>
      </c>
      <c r="J13" s="5">
        <f t="shared" si="0"/>
        <v>59</v>
      </c>
      <c r="K13" s="13">
        <f>'Puntajes ítems'!Z13</f>
        <v>6</v>
      </c>
      <c r="L13" s="13">
        <f>'Puntajes ítems'!AE13</f>
        <v>9</v>
      </c>
      <c r="M13" s="13">
        <f>'Puntajes ítems'!AG13</f>
        <v>1</v>
      </c>
      <c r="N13" s="13">
        <f>'Puntajes ítems'!AK13</f>
        <v>13</v>
      </c>
      <c r="O13" s="8">
        <f t="shared" si="1"/>
        <v>29</v>
      </c>
      <c r="P13" s="14">
        <f>'Puntajes ítems'!AM13+'Puntajes ítems'!AQ13</f>
        <v>0</v>
      </c>
      <c r="Q13" s="14">
        <f>'Puntajes ítems'!AN13+'Puntajes ítems'!AR13</f>
        <v>5</v>
      </c>
      <c r="R13" s="14">
        <f>'Puntajes ítems'!AO13+'Puntajes ítems'!AS13</f>
        <v>5</v>
      </c>
      <c r="S13" s="224">
        <f t="shared" si="2"/>
        <v>10</v>
      </c>
      <c r="T13" s="10">
        <f t="shared" si="3"/>
        <v>98</v>
      </c>
    </row>
    <row r="14" spans="1:20">
      <c r="A14" s="26">
        <v>11</v>
      </c>
      <c r="B14" s="11" t="s">
        <v>2118</v>
      </c>
      <c r="C14" s="11" t="s">
        <v>37</v>
      </c>
      <c r="D14" s="11" t="s">
        <v>36</v>
      </c>
      <c r="E14" s="11" t="s">
        <v>35</v>
      </c>
      <c r="F14" s="12">
        <f>'Puntajes ítems'!F14+'Puntajes ítems'!K14+'Puntajes ítems'!O14</f>
        <v>15</v>
      </c>
      <c r="G14" s="12">
        <f>'Puntajes ítems'!G14+'Puntajes ítems'!L14+'Puntajes ítems'!P14</f>
        <v>10</v>
      </c>
      <c r="H14" s="12">
        <f>'Puntajes ítems'!H14+'Puntajes ítems'!M14+'Puntajes ítems'!Q14</f>
        <v>8</v>
      </c>
      <c r="I14" s="12">
        <f>'Puntajes ítems'!I14</f>
        <v>0</v>
      </c>
      <c r="J14" s="5">
        <f t="shared" si="0"/>
        <v>33</v>
      </c>
      <c r="K14" s="13">
        <f>'Puntajes ítems'!Z14</f>
        <v>15</v>
      </c>
      <c r="L14" s="13">
        <f>'Puntajes ítems'!AE14</f>
        <v>6</v>
      </c>
      <c r="M14" s="13">
        <f>'Puntajes ítems'!AG14</f>
        <v>5</v>
      </c>
      <c r="N14" s="13">
        <f>'Puntajes ítems'!AK14</f>
        <v>9</v>
      </c>
      <c r="O14" s="8">
        <f t="shared" si="1"/>
        <v>35</v>
      </c>
      <c r="P14" s="14">
        <f>'Puntajes ítems'!AM14+'Puntajes ítems'!AQ14</f>
        <v>0</v>
      </c>
      <c r="Q14" s="14">
        <f>'Puntajes ítems'!AN14+'Puntajes ítems'!AR14</f>
        <v>5</v>
      </c>
      <c r="R14" s="14">
        <f>'Puntajes ítems'!AO14+'Puntajes ítems'!AS14</f>
        <v>5</v>
      </c>
      <c r="S14" s="224">
        <f t="shared" si="2"/>
        <v>10</v>
      </c>
      <c r="T14" s="10">
        <f t="shared" si="3"/>
        <v>78</v>
      </c>
    </row>
    <row r="15" spans="1:20">
      <c r="A15" s="26">
        <v>12</v>
      </c>
      <c r="B15" s="11" t="s">
        <v>2118</v>
      </c>
      <c r="C15" s="11" t="s">
        <v>37</v>
      </c>
      <c r="D15" s="11" t="s">
        <v>36</v>
      </c>
      <c r="E15" s="11" t="s">
        <v>38</v>
      </c>
      <c r="F15" s="12">
        <f>'Puntajes ítems'!F15+'Puntajes ítems'!K15+'Puntajes ítems'!O15</f>
        <v>9</v>
      </c>
      <c r="G15" s="12">
        <f>'Puntajes ítems'!G15+'Puntajes ítems'!L15+'Puntajes ítems'!P15</f>
        <v>5</v>
      </c>
      <c r="H15" s="12">
        <f>'Puntajes ítems'!H15+'Puntajes ítems'!M15+'Puntajes ítems'!Q15</f>
        <v>11</v>
      </c>
      <c r="I15" s="12">
        <f>'Puntajes ítems'!I15</f>
        <v>2</v>
      </c>
      <c r="J15" s="5">
        <f t="shared" si="0"/>
        <v>27</v>
      </c>
      <c r="K15" s="13">
        <f>'Puntajes ítems'!Z15</f>
        <v>12</v>
      </c>
      <c r="L15" s="13">
        <f>'Puntajes ítems'!AE15</f>
        <v>6</v>
      </c>
      <c r="M15" s="13">
        <f>'Puntajes ítems'!AG15</f>
        <v>1</v>
      </c>
      <c r="N15" s="13">
        <f>'Puntajes ítems'!AK15</f>
        <v>15</v>
      </c>
      <c r="O15" s="8">
        <f t="shared" si="1"/>
        <v>34</v>
      </c>
      <c r="P15" s="14">
        <f>'Puntajes ítems'!AM15+'Puntajes ítems'!AQ15</f>
        <v>0</v>
      </c>
      <c r="Q15" s="14">
        <f>'Puntajes ítems'!AN15+'Puntajes ítems'!AR15</f>
        <v>5</v>
      </c>
      <c r="R15" s="14">
        <f>'Puntajes ítems'!AO15+'Puntajes ítems'!AS15</f>
        <v>5</v>
      </c>
      <c r="S15" s="224">
        <f t="shared" si="2"/>
        <v>10</v>
      </c>
      <c r="T15" s="10">
        <f t="shared" si="3"/>
        <v>71</v>
      </c>
    </row>
    <row r="16" spans="1:20">
      <c r="A16" s="26">
        <v>13</v>
      </c>
      <c r="B16" s="11" t="s">
        <v>2118</v>
      </c>
      <c r="C16" s="11" t="s">
        <v>37</v>
      </c>
      <c r="D16" s="11" t="s">
        <v>36</v>
      </c>
      <c r="E16" s="11" t="s">
        <v>38</v>
      </c>
      <c r="F16" s="12">
        <f>'Puntajes ítems'!F16+'Puntajes ítems'!K16+'Puntajes ítems'!O16</f>
        <v>15</v>
      </c>
      <c r="G16" s="12">
        <f>'Puntajes ítems'!G16+'Puntajes ítems'!L16+'Puntajes ítems'!P16</f>
        <v>20</v>
      </c>
      <c r="H16" s="12">
        <f>'Puntajes ítems'!H16+'Puntajes ítems'!M16+'Puntajes ítems'!Q16</f>
        <v>12</v>
      </c>
      <c r="I16" s="12">
        <f>'Puntajes ítems'!I16</f>
        <v>0</v>
      </c>
      <c r="J16" s="5">
        <f t="shared" si="0"/>
        <v>47</v>
      </c>
      <c r="K16" s="13">
        <f>'Puntajes ítems'!Z16</f>
        <v>0</v>
      </c>
      <c r="L16" s="13">
        <f>'Puntajes ítems'!AE16</f>
        <v>6</v>
      </c>
      <c r="M16" s="13">
        <f>'Puntajes ítems'!AG16</f>
        <v>1</v>
      </c>
      <c r="N16" s="13">
        <f>'Puntajes ítems'!AK16</f>
        <v>3</v>
      </c>
      <c r="O16" s="8">
        <f t="shared" si="1"/>
        <v>10</v>
      </c>
      <c r="P16" s="14">
        <f>'Puntajes ítems'!AM16+'Puntajes ítems'!AQ16</f>
        <v>0</v>
      </c>
      <c r="Q16" s="14">
        <f>'Puntajes ítems'!AN16+'Puntajes ítems'!AR16</f>
        <v>5</v>
      </c>
      <c r="R16" s="14">
        <f>'Puntajes ítems'!AO16+'Puntajes ítems'!AS16</f>
        <v>10</v>
      </c>
      <c r="S16" s="224">
        <f t="shared" si="2"/>
        <v>15</v>
      </c>
      <c r="T16" s="10">
        <f t="shared" si="3"/>
        <v>72</v>
      </c>
    </row>
    <row r="17" spans="1:20">
      <c r="A17" s="26">
        <v>14</v>
      </c>
      <c r="B17" s="11" t="s">
        <v>2118</v>
      </c>
      <c r="C17" s="11" t="s">
        <v>37</v>
      </c>
      <c r="D17" s="11" t="s">
        <v>36</v>
      </c>
      <c r="E17" s="11" t="s">
        <v>38</v>
      </c>
      <c r="F17" s="12">
        <f>'Puntajes ítems'!F17+'Puntajes ítems'!K17+'Puntajes ítems'!O17</f>
        <v>11</v>
      </c>
      <c r="G17" s="12">
        <f>'Puntajes ítems'!G17+'Puntajes ítems'!L17+'Puntajes ítems'!P17</f>
        <v>9</v>
      </c>
      <c r="H17" s="12">
        <f>'Puntajes ítems'!H17+'Puntajes ítems'!M17+'Puntajes ítems'!Q17</f>
        <v>8</v>
      </c>
      <c r="I17" s="12">
        <f>'Puntajes ítems'!I17</f>
        <v>2</v>
      </c>
      <c r="J17" s="5">
        <f t="shared" si="0"/>
        <v>30</v>
      </c>
      <c r="K17" s="13">
        <f>'Puntajes ítems'!Z17</f>
        <v>9</v>
      </c>
      <c r="L17" s="13">
        <f>'Puntajes ítems'!AE17</f>
        <v>6</v>
      </c>
      <c r="M17" s="13">
        <f>'Puntajes ítems'!AG17</f>
        <v>5</v>
      </c>
      <c r="N17" s="13">
        <f>'Puntajes ítems'!AK17</f>
        <v>11</v>
      </c>
      <c r="O17" s="8">
        <f t="shared" si="1"/>
        <v>31</v>
      </c>
      <c r="P17" s="14">
        <f>'Puntajes ítems'!AM17+'Puntajes ítems'!AQ17</f>
        <v>5</v>
      </c>
      <c r="Q17" s="14">
        <f>'Puntajes ítems'!AN17+'Puntajes ítems'!AR17</f>
        <v>5</v>
      </c>
      <c r="R17" s="14">
        <f>'Puntajes ítems'!AO17+'Puntajes ítems'!AS17</f>
        <v>10</v>
      </c>
      <c r="S17" s="224">
        <f t="shared" si="2"/>
        <v>20</v>
      </c>
      <c r="T17" s="10">
        <f t="shared" si="3"/>
        <v>81</v>
      </c>
    </row>
    <row r="18" spans="1:20">
      <c r="A18" s="26">
        <v>15</v>
      </c>
      <c r="B18" s="11" t="s">
        <v>2118</v>
      </c>
      <c r="C18" s="11" t="s">
        <v>37</v>
      </c>
      <c r="D18" s="11" t="s">
        <v>36</v>
      </c>
      <c r="E18" s="11" t="s">
        <v>35</v>
      </c>
      <c r="F18" s="12">
        <f>'Puntajes ítems'!F18+'Puntajes ítems'!K18+'Puntajes ítems'!O18</f>
        <v>15</v>
      </c>
      <c r="G18" s="12">
        <f>'Puntajes ítems'!G18+'Puntajes ítems'!L18+'Puntajes ítems'!P18</f>
        <v>22</v>
      </c>
      <c r="H18" s="12">
        <f>'Puntajes ítems'!H18+'Puntajes ítems'!M18+'Puntajes ítems'!Q18</f>
        <v>13</v>
      </c>
      <c r="I18" s="12">
        <f>'Puntajes ítems'!I18</f>
        <v>0</v>
      </c>
      <c r="J18" s="5">
        <f t="shared" si="0"/>
        <v>50</v>
      </c>
      <c r="K18" s="13">
        <f>'Puntajes ítems'!Z18</f>
        <v>12</v>
      </c>
      <c r="L18" s="13">
        <f>'Puntajes ítems'!AE18</f>
        <v>6</v>
      </c>
      <c r="M18" s="13">
        <f>'Puntajes ítems'!AG18</f>
        <v>5</v>
      </c>
      <c r="N18" s="13">
        <f>'Puntajes ítems'!AK18</f>
        <v>6</v>
      </c>
      <c r="O18" s="8">
        <f t="shared" si="1"/>
        <v>29</v>
      </c>
      <c r="P18" s="14">
        <f>'Puntajes ítems'!AM18+'Puntajes ítems'!AQ18</f>
        <v>0</v>
      </c>
      <c r="Q18" s="14">
        <f>'Puntajes ítems'!AN18+'Puntajes ítems'!AR18</f>
        <v>5</v>
      </c>
      <c r="R18" s="14">
        <f>'Puntajes ítems'!AO18+'Puntajes ítems'!AS18</f>
        <v>5</v>
      </c>
      <c r="S18" s="224">
        <f t="shared" si="2"/>
        <v>10</v>
      </c>
      <c r="T18" s="10">
        <f t="shared" si="3"/>
        <v>89</v>
      </c>
    </row>
    <row r="19" spans="1:20">
      <c r="A19" s="26">
        <v>16</v>
      </c>
      <c r="B19" s="11" t="s">
        <v>2118</v>
      </c>
      <c r="C19" s="11" t="s">
        <v>37</v>
      </c>
      <c r="D19" s="11" t="s">
        <v>36</v>
      </c>
      <c r="E19" s="11" t="s">
        <v>35</v>
      </c>
      <c r="F19" s="12">
        <f>'Puntajes ítems'!F19+'Puntajes ítems'!K19+'Puntajes ítems'!O19</f>
        <v>27</v>
      </c>
      <c r="G19" s="12">
        <f>'Puntajes ítems'!G19+'Puntajes ítems'!L19+'Puntajes ítems'!P19</f>
        <v>37</v>
      </c>
      <c r="H19" s="12">
        <f>'Puntajes ítems'!H19+'Puntajes ítems'!M19+'Puntajes ítems'!Q19</f>
        <v>17</v>
      </c>
      <c r="I19" s="12">
        <f>'Puntajes ítems'!I19</f>
        <v>9</v>
      </c>
      <c r="J19" s="5">
        <f t="shared" si="0"/>
        <v>90</v>
      </c>
      <c r="K19" s="13">
        <f>'Puntajes ítems'!Z19</f>
        <v>9</v>
      </c>
      <c r="L19" s="13">
        <f>'Puntajes ítems'!AE19</f>
        <v>12</v>
      </c>
      <c r="M19" s="13">
        <f>'Puntajes ítems'!AG19</f>
        <v>5</v>
      </c>
      <c r="N19" s="13">
        <f>'Puntajes ítems'!AK19</f>
        <v>13</v>
      </c>
      <c r="O19" s="8">
        <f t="shared" si="1"/>
        <v>39</v>
      </c>
      <c r="P19" s="14">
        <f>'Puntajes ítems'!AM19+'Puntajes ítems'!AQ19</f>
        <v>0</v>
      </c>
      <c r="Q19" s="14">
        <f>'Puntajes ítems'!AN19+'Puntajes ítems'!AR19</f>
        <v>5</v>
      </c>
      <c r="R19" s="14">
        <f>'Puntajes ítems'!AO19+'Puntajes ítems'!AS19</f>
        <v>10</v>
      </c>
      <c r="S19" s="224">
        <f t="shared" si="2"/>
        <v>15</v>
      </c>
      <c r="T19" s="10">
        <f t="shared" si="3"/>
        <v>144</v>
      </c>
    </row>
    <row r="20" spans="1:20">
      <c r="A20" s="26">
        <v>17</v>
      </c>
      <c r="B20" s="11" t="s">
        <v>2118</v>
      </c>
      <c r="C20" s="11" t="s">
        <v>37</v>
      </c>
      <c r="D20" s="11" t="s">
        <v>36</v>
      </c>
      <c r="E20" s="11" t="s">
        <v>35</v>
      </c>
      <c r="F20" s="12">
        <f>'Puntajes ítems'!F20+'Puntajes ítems'!K20+'Puntajes ítems'!O20</f>
        <v>16</v>
      </c>
      <c r="G20" s="12">
        <f>'Puntajes ítems'!G20+'Puntajes ítems'!L20+'Puntajes ítems'!P20</f>
        <v>10</v>
      </c>
      <c r="H20" s="12">
        <f>'Puntajes ítems'!H20+'Puntajes ítems'!M20+'Puntajes ítems'!Q20</f>
        <v>13</v>
      </c>
      <c r="I20" s="12">
        <f>'Puntajes ítems'!I20</f>
        <v>0</v>
      </c>
      <c r="J20" s="5">
        <f t="shared" si="0"/>
        <v>39</v>
      </c>
      <c r="K20" s="13">
        <f>'Puntajes ítems'!Z20</f>
        <v>0</v>
      </c>
      <c r="L20" s="13">
        <f>'Puntajes ítems'!AE20</f>
        <v>3</v>
      </c>
      <c r="M20" s="13">
        <f>'Puntajes ítems'!AG20</f>
        <v>10</v>
      </c>
      <c r="N20" s="13">
        <f>'Puntajes ítems'!AK20</f>
        <v>9</v>
      </c>
      <c r="O20" s="8">
        <f t="shared" si="1"/>
        <v>22</v>
      </c>
      <c r="P20" s="14">
        <f>'Puntajes ítems'!AM20+'Puntajes ítems'!AQ20</f>
        <v>0</v>
      </c>
      <c r="Q20" s="14">
        <f>'Puntajes ítems'!AN20+'Puntajes ítems'!AR20</f>
        <v>5</v>
      </c>
      <c r="R20" s="14">
        <f>'Puntajes ítems'!AO20+'Puntajes ítems'!AS20</f>
        <v>15</v>
      </c>
      <c r="S20" s="224">
        <f t="shared" si="2"/>
        <v>20</v>
      </c>
      <c r="T20" s="10">
        <f t="shared" si="3"/>
        <v>81</v>
      </c>
    </row>
    <row r="21" spans="1:20">
      <c r="A21" s="26">
        <v>18</v>
      </c>
      <c r="B21" s="11" t="s">
        <v>2118</v>
      </c>
      <c r="C21" s="11" t="s">
        <v>37</v>
      </c>
      <c r="D21" s="11" t="s">
        <v>36</v>
      </c>
      <c r="E21" s="11" t="s">
        <v>35</v>
      </c>
      <c r="F21" s="12">
        <f>'Puntajes ítems'!F21+'Puntajes ítems'!K21+'Puntajes ítems'!O21</f>
        <v>15</v>
      </c>
      <c r="G21" s="12">
        <f>'Puntajes ítems'!G21+'Puntajes ítems'!L21+'Puntajes ítems'!P21</f>
        <v>5</v>
      </c>
      <c r="H21" s="12">
        <f>'Puntajes ítems'!H21+'Puntajes ítems'!M21+'Puntajes ítems'!Q21</f>
        <v>12</v>
      </c>
      <c r="I21" s="12">
        <f>'Puntajes ítems'!I21</f>
        <v>0</v>
      </c>
      <c r="J21" s="5">
        <f t="shared" si="0"/>
        <v>32</v>
      </c>
      <c r="K21" s="13">
        <f>'Puntajes ítems'!Z21</f>
        <v>12</v>
      </c>
      <c r="L21" s="13">
        <f>'Puntajes ítems'!AE21</f>
        <v>6</v>
      </c>
      <c r="M21" s="13">
        <f>'Puntajes ítems'!AG21</f>
        <v>0</v>
      </c>
      <c r="N21" s="13">
        <f>'Puntajes ítems'!AK21</f>
        <v>4</v>
      </c>
      <c r="O21" s="8">
        <f t="shared" si="1"/>
        <v>22</v>
      </c>
      <c r="P21" s="14">
        <f>'Puntajes ítems'!AM21+'Puntajes ítems'!AQ21</f>
        <v>0</v>
      </c>
      <c r="Q21" s="14">
        <f>'Puntajes ítems'!AN21+'Puntajes ítems'!AR21</f>
        <v>0</v>
      </c>
      <c r="R21" s="14">
        <f>'Puntajes ítems'!AO21+'Puntajes ítems'!AS21</f>
        <v>5</v>
      </c>
      <c r="S21" s="224">
        <f t="shared" si="2"/>
        <v>5</v>
      </c>
      <c r="T21" s="10">
        <f t="shared" si="3"/>
        <v>59</v>
      </c>
    </row>
    <row r="22" spans="1:20">
      <c r="A22" s="26">
        <v>19</v>
      </c>
      <c r="B22" s="11" t="s">
        <v>2118</v>
      </c>
      <c r="C22" s="11" t="s">
        <v>37</v>
      </c>
      <c r="D22" s="11" t="s">
        <v>36</v>
      </c>
      <c r="E22" s="11" t="s">
        <v>38</v>
      </c>
      <c r="F22" s="12">
        <f>'Puntajes ítems'!F22+'Puntajes ítems'!K22+'Puntajes ítems'!O22</f>
        <v>21</v>
      </c>
      <c r="G22" s="12">
        <f>'Puntajes ítems'!G22+'Puntajes ítems'!L22+'Puntajes ítems'!P22</f>
        <v>34</v>
      </c>
      <c r="H22" s="12">
        <f>'Puntajes ítems'!H22+'Puntajes ítems'!M22+'Puntajes ítems'!Q22</f>
        <v>18</v>
      </c>
      <c r="I22" s="12">
        <f>'Puntajes ítems'!I22</f>
        <v>3</v>
      </c>
      <c r="J22" s="5">
        <f t="shared" si="0"/>
        <v>76</v>
      </c>
      <c r="K22" s="13">
        <f>'Puntajes ítems'!Z22</f>
        <v>12</v>
      </c>
      <c r="L22" s="13">
        <f>'Puntajes ítems'!AE22</f>
        <v>3</v>
      </c>
      <c r="M22" s="13">
        <f>'Puntajes ítems'!AG22</f>
        <v>5</v>
      </c>
      <c r="N22" s="13">
        <f>'Puntajes ítems'!AK22</f>
        <v>11</v>
      </c>
      <c r="O22" s="8">
        <f t="shared" si="1"/>
        <v>31</v>
      </c>
      <c r="P22" s="14">
        <f>'Puntajes ítems'!AM22+'Puntajes ítems'!AQ22</f>
        <v>10</v>
      </c>
      <c r="Q22" s="14">
        <f>'Puntajes ítems'!AN22+'Puntajes ítems'!AR22</f>
        <v>5</v>
      </c>
      <c r="R22" s="14">
        <f>'Puntajes ítems'!AO22+'Puntajes ítems'!AS22</f>
        <v>15</v>
      </c>
      <c r="S22" s="224">
        <f t="shared" si="2"/>
        <v>30</v>
      </c>
      <c r="T22" s="10">
        <f t="shared" si="3"/>
        <v>137</v>
      </c>
    </row>
    <row r="23" spans="1:20">
      <c r="A23" s="26">
        <v>20</v>
      </c>
      <c r="B23" s="11" t="s">
        <v>2118</v>
      </c>
      <c r="C23" s="11" t="s">
        <v>37</v>
      </c>
      <c r="D23" s="11" t="s">
        <v>36</v>
      </c>
      <c r="E23" s="11" t="s">
        <v>38</v>
      </c>
      <c r="F23" s="12">
        <f>'Puntajes ítems'!F23+'Puntajes ítems'!K23+'Puntajes ítems'!O23</f>
        <v>12</v>
      </c>
      <c r="G23" s="12">
        <f>'Puntajes ítems'!G23+'Puntajes ítems'!L23+'Puntajes ítems'!P23</f>
        <v>9</v>
      </c>
      <c r="H23" s="12">
        <f>'Puntajes ítems'!H23+'Puntajes ítems'!M23+'Puntajes ítems'!Q23</f>
        <v>12</v>
      </c>
      <c r="I23" s="12">
        <f>'Puntajes ítems'!I23</f>
        <v>0</v>
      </c>
      <c r="J23" s="5">
        <f t="shared" si="0"/>
        <v>33</v>
      </c>
      <c r="K23" s="13">
        <f>'Puntajes ítems'!Z23</f>
        <v>12</v>
      </c>
      <c r="L23" s="13">
        <f>'Puntajes ítems'!AE23</f>
        <v>9</v>
      </c>
      <c r="M23" s="13">
        <f>'Puntajes ítems'!AG23</f>
        <v>0</v>
      </c>
      <c r="N23" s="13">
        <f>'Puntajes ítems'!AK23</f>
        <v>5</v>
      </c>
      <c r="O23" s="8">
        <f t="shared" si="1"/>
        <v>26</v>
      </c>
      <c r="P23" s="14">
        <f>'Puntajes ítems'!AM23+'Puntajes ítems'!AQ23</f>
        <v>0</v>
      </c>
      <c r="Q23" s="14">
        <f>'Puntajes ítems'!AN23+'Puntajes ítems'!AR23</f>
        <v>5</v>
      </c>
      <c r="R23" s="14">
        <f>'Puntajes ítems'!AO23+'Puntajes ítems'!AS23</f>
        <v>5</v>
      </c>
      <c r="S23" s="224">
        <f t="shared" si="2"/>
        <v>10</v>
      </c>
      <c r="T23" s="10">
        <f t="shared" si="3"/>
        <v>69</v>
      </c>
    </row>
    <row r="24" spans="1:20">
      <c r="A24" s="26">
        <v>21</v>
      </c>
      <c r="B24" s="11" t="s">
        <v>2118</v>
      </c>
      <c r="C24" s="11" t="s">
        <v>37</v>
      </c>
      <c r="D24" s="11" t="s">
        <v>36</v>
      </c>
      <c r="E24" s="11" t="s">
        <v>35</v>
      </c>
      <c r="F24" s="12">
        <f>'Puntajes ítems'!F24+'Puntajes ítems'!K24+'Puntajes ítems'!O24</f>
        <v>21</v>
      </c>
      <c r="G24" s="12">
        <f>'Puntajes ítems'!G24+'Puntajes ítems'!L24+'Puntajes ítems'!P24</f>
        <v>12</v>
      </c>
      <c r="H24" s="12">
        <f>'Puntajes ítems'!H24+'Puntajes ítems'!M24+'Puntajes ítems'!Q24</f>
        <v>14</v>
      </c>
      <c r="I24" s="12">
        <f>'Puntajes ítems'!I24</f>
        <v>0</v>
      </c>
      <c r="J24" s="5">
        <f t="shared" si="0"/>
        <v>47</v>
      </c>
      <c r="K24" s="13">
        <f>'Puntajes ítems'!Z24</f>
        <v>3</v>
      </c>
      <c r="L24" s="13">
        <f>'Puntajes ítems'!AE24</f>
        <v>9</v>
      </c>
      <c r="M24" s="13">
        <f>'Puntajes ítems'!AG24</f>
        <v>5</v>
      </c>
      <c r="N24" s="13">
        <f>'Puntajes ítems'!AK24</f>
        <v>13</v>
      </c>
      <c r="O24" s="8">
        <f t="shared" si="1"/>
        <v>30</v>
      </c>
      <c r="P24" s="14">
        <f>'Puntajes ítems'!AM24+'Puntajes ítems'!AQ24</f>
        <v>0</v>
      </c>
      <c r="Q24" s="14">
        <f>'Puntajes ítems'!AN24+'Puntajes ítems'!AR24</f>
        <v>5</v>
      </c>
      <c r="R24" s="14">
        <f>'Puntajes ítems'!AO24+'Puntajes ítems'!AS24</f>
        <v>10</v>
      </c>
      <c r="S24" s="224">
        <f t="shared" si="2"/>
        <v>15</v>
      </c>
      <c r="T24" s="10">
        <f t="shared" si="3"/>
        <v>92</v>
      </c>
    </row>
    <row r="25" spans="1:20">
      <c r="A25" s="26">
        <v>22</v>
      </c>
      <c r="B25" s="11" t="s">
        <v>2118</v>
      </c>
      <c r="C25" s="11" t="s">
        <v>37</v>
      </c>
      <c r="D25" s="11" t="s">
        <v>36</v>
      </c>
      <c r="E25" s="11" t="s">
        <v>35</v>
      </c>
      <c r="F25" s="12">
        <f>'Puntajes ítems'!F25+'Puntajes ítems'!K25+'Puntajes ítems'!O25</f>
        <v>24</v>
      </c>
      <c r="G25" s="12">
        <f>'Puntajes ítems'!G25+'Puntajes ítems'!L25+'Puntajes ítems'!P25</f>
        <v>12</v>
      </c>
      <c r="H25" s="12">
        <f>'Puntajes ítems'!H25+'Puntajes ítems'!M25+'Puntajes ítems'!Q25</f>
        <v>18</v>
      </c>
      <c r="I25" s="12">
        <f>'Puntajes ítems'!I25</f>
        <v>0</v>
      </c>
      <c r="J25" s="5">
        <f t="shared" si="0"/>
        <v>54</v>
      </c>
      <c r="K25" s="13">
        <f>'Puntajes ítems'!Z25</f>
        <v>9</v>
      </c>
      <c r="L25" s="13">
        <f>'Puntajes ítems'!AE25</f>
        <v>9</v>
      </c>
      <c r="M25" s="13">
        <f>'Puntajes ítems'!AG25</f>
        <v>5</v>
      </c>
      <c r="N25" s="13">
        <f>'Puntajes ítems'!AK25</f>
        <v>11</v>
      </c>
      <c r="O25" s="8">
        <f t="shared" si="1"/>
        <v>34</v>
      </c>
      <c r="P25" s="14">
        <f>'Puntajes ítems'!AM25+'Puntajes ítems'!AQ25</f>
        <v>0</v>
      </c>
      <c r="Q25" s="14">
        <f>'Puntajes ítems'!AN25+'Puntajes ítems'!AR25</f>
        <v>5</v>
      </c>
      <c r="R25" s="14">
        <f>'Puntajes ítems'!AO25+'Puntajes ítems'!AS25</f>
        <v>5</v>
      </c>
      <c r="S25" s="224">
        <f t="shared" si="2"/>
        <v>10</v>
      </c>
      <c r="T25" s="10">
        <f t="shared" si="3"/>
        <v>98</v>
      </c>
    </row>
    <row r="26" spans="1:20">
      <c r="A26" s="26">
        <v>23</v>
      </c>
      <c r="B26" s="11" t="s">
        <v>2118</v>
      </c>
      <c r="C26" s="11" t="s">
        <v>37</v>
      </c>
      <c r="D26" s="11" t="s">
        <v>36</v>
      </c>
      <c r="E26" s="11" t="s">
        <v>38</v>
      </c>
      <c r="F26" s="12">
        <f>'Puntajes ítems'!F26+'Puntajes ítems'!K26+'Puntajes ítems'!O26</f>
        <v>8</v>
      </c>
      <c r="G26" s="12">
        <f>'Puntajes ítems'!G26+'Puntajes ítems'!L26+'Puntajes ítems'!P26</f>
        <v>6</v>
      </c>
      <c r="H26" s="12">
        <f>'Puntajes ítems'!H26+'Puntajes ítems'!M26+'Puntajes ítems'!Q26</f>
        <v>6</v>
      </c>
      <c r="I26" s="12">
        <f>'Puntajes ítems'!I26</f>
        <v>3</v>
      </c>
      <c r="J26" s="5">
        <f t="shared" si="0"/>
        <v>23</v>
      </c>
      <c r="K26" s="13">
        <f>'Puntajes ítems'!Z26</f>
        <v>9</v>
      </c>
      <c r="L26" s="13">
        <f>'Puntajes ítems'!AE26</f>
        <v>9</v>
      </c>
      <c r="M26" s="13">
        <f>'Puntajes ítems'!AG26</f>
        <v>5</v>
      </c>
      <c r="N26" s="13">
        <f>'Puntajes ítems'!AK26</f>
        <v>7</v>
      </c>
      <c r="O26" s="8">
        <f t="shared" si="1"/>
        <v>30</v>
      </c>
      <c r="P26" s="14">
        <f>'Puntajes ítems'!AM26+'Puntajes ítems'!AQ26</f>
        <v>0</v>
      </c>
      <c r="Q26" s="14">
        <f>'Puntajes ítems'!AN26+'Puntajes ítems'!AR26</f>
        <v>5</v>
      </c>
      <c r="R26" s="14">
        <f>'Puntajes ítems'!AO26+'Puntajes ítems'!AS26</f>
        <v>10</v>
      </c>
      <c r="S26" s="224">
        <f t="shared" si="2"/>
        <v>15</v>
      </c>
      <c r="T26" s="10">
        <f t="shared" si="3"/>
        <v>68</v>
      </c>
    </row>
    <row r="27" spans="1:20">
      <c r="A27" s="26">
        <v>24</v>
      </c>
      <c r="B27" s="11" t="s">
        <v>2118</v>
      </c>
      <c r="C27" s="11" t="s">
        <v>37</v>
      </c>
      <c r="D27" s="11" t="s">
        <v>36</v>
      </c>
      <c r="E27" s="11" t="s">
        <v>38</v>
      </c>
      <c r="F27" s="12">
        <f>'Puntajes ítems'!F27+'Puntajes ítems'!K27+'Puntajes ítems'!O27</f>
        <v>11</v>
      </c>
      <c r="G27" s="12">
        <f>'Puntajes ítems'!G27+'Puntajes ítems'!L27+'Puntajes ítems'!P27</f>
        <v>9</v>
      </c>
      <c r="H27" s="12">
        <f>'Puntajes ítems'!H27+'Puntajes ítems'!M27+'Puntajes ítems'!Q27</f>
        <v>9</v>
      </c>
      <c r="I27" s="12">
        <f>'Puntajes ítems'!I27</f>
        <v>0</v>
      </c>
      <c r="J27" s="5">
        <f t="shared" si="0"/>
        <v>29</v>
      </c>
      <c r="K27" s="13">
        <f>'Puntajes ítems'!Z27</f>
        <v>3</v>
      </c>
      <c r="L27" s="13">
        <f>'Puntajes ítems'!AE27</f>
        <v>6</v>
      </c>
      <c r="M27" s="13">
        <f>'Puntajes ítems'!AG27</f>
        <v>5</v>
      </c>
      <c r="N27" s="13">
        <f>'Puntajes ítems'!AK27</f>
        <v>9</v>
      </c>
      <c r="O27" s="8">
        <f t="shared" si="1"/>
        <v>23</v>
      </c>
      <c r="P27" s="14">
        <f>'Puntajes ítems'!AM27+'Puntajes ítems'!AQ27</f>
        <v>5</v>
      </c>
      <c r="Q27" s="14">
        <f>'Puntajes ítems'!AN27+'Puntajes ítems'!AR27</f>
        <v>5</v>
      </c>
      <c r="R27" s="14">
        <f>'Puntajes ítems'!AO27+'Puntajes ítems'!AS27</f>
        <v>20</v>
      </c>
      <c r="S27" s="224">
        <f t="shared" si="2"/>
        <v>30</v>
      </c>
      <c r="T27" s="10">
        <f t="shared" si="3"/>
        <v>82</v>
      </c>
    </row>
    <row r="28" spans="1:20">
      <c r="A28" s="26">
        <v>25</v>
      </c>
      <c r="B28" s="11" t="s">
        <v>2118</v>
      </c>
      <c r="C28" s="11" t="s">
        <v>37</v>
      </c>
      <c r="D28" s="11" t="s">
        <v>36</v>
      </c>
      <c r="E28" s="11" t="s">
        <v>35</v>
      </c>
      <c r="F28" s="12">
        <f>'Puntajes ítems'!F28+'Puntajes ítems'!K28+'Puntajes ítems'!O28</f>
        <v>15</v>
      </c>
      <c r="G28" s="12">
        <f>'Puntajes ítems'!G28+'Puntajes ítems'!L28+'Puntajes ítems'!P28</f>
        <v>12</v>
      </c>
      <c r="H28" s="12">
        <f>'Puntajes ítems'!H28+'Puntajes ítems'!M28+'Puntajes ítems'!Q28</f>
        <v>10</v>
      </c>
      <c r="I28" s="12">
        <f>'Puntajes ítems'!I28</f>
        <v>6</v>
      </c>
      <c r="J28" s="5">
        <f t="shared" si="0"/>
        <v>43</v>
      </c>
      <c r="K28" s="13">
        <f>'Puntajes ítems'!Z28</f>
        <v>6</v>
      </c>
      <c r="L28" s="13">
        <f>'Puntajes ítems'!AE28</f>
        <v>9</v>
      </c>
      <c r="M28" s="13">
        <f>'Puntajes ítems'!AG28</f>
        <v>5</v>
      </c>
      <c r="N28" s="13">
        <f>'Puntajes ítems'!AK28</f>
        <v>5</v>
      </c>
      <c r="O28" s="8">
        <f t="shared" si="1"/>
        <v>25</v>
      </c>
      <c r="P28" s="14">
        <f>'Puntajes ítems'!AM28+'Puntajes ítems'!AQ28</f>
        <v>5</v>
      </c>
      <c r="Q28" s="14">
        <f>'Puntajes ítems'!AN28+'Puntajes ítems'!AR28</f>
        <v>5</v>
      </c>
      <c r="R28" s="14">
        <f>'Puntajes ítems'!AO28+'Puntajes ítems'!AS28</f>
        <v>15</v>
      </c>
      <c r="S28" s="224">
        <f t="shared" si="2"/>
        <v>25</v>
      </c>
      <c r="T28" s="10">
        <f t="shared" si="3"/>
        <v>93</v>
      </c>
    </row>
    <row r="29" spans="1:20">
      <c r="A29" s="26">
        <v>26</v>
      </c>
      <c r="B29" s="11" t="s">
        <v>2118</v>
      </c>
      <c r="C29" s="11" t="s">
        <v>37</v>
      </c>
      <c r="D29" s="11" t="s">
        <v>36</v>
      </c>
      <c r="E29" s="11" t="s">
        <v>35</v>
      </c>
      <c r="F29" s="12">
        <f>'Puntajes ítems'!F29+'Puntajes ítems'!K29+'Puntajes ítems'!O29</f>
        <v>15</v>
      </c>
      <c r="G29" s="12">
        <f>'Puntajes ítems'!G29+'Puntajes ítems'!L29+'Puntajes ítems'!P29</f>
        <v>4</v>
      </c>
      <c r="H29" s="12">
        <f>'Puntajes ítems'!H29+'Puntajes ítems'!M29+'Puntajes ítems'!Q29</f>
        <v>10</v>
      </c>
      <c r="I29" s="12">
        <f>'Puntajes ítems'!I29</f>
        <v>0</v>
      </c>
      <c r="J29" s="5">
        <f t="shared" si="0"/>
        <v>29</v>
      </c>
      <c r="K29" s="13">
        <f>'Puntajes ítems'!Z29</f>
        <v>15</v>
      </c>
      <c r="L29" s="13">
        <f>'Puntajes ítems'!AE29</f>
        <v>6</v>
      </c>
      <c r="M29" s="13">
        <f>'Puntajes ítems'!AG29</f>
        <v>5</v>
      </c>
      <c r="N29" s="13">
        <f>'Puntajes ítems'!AK29</f>
        <v>7</v>
      </c>
      <c r="O29" s="8">
        <f t="shared" si="1"/>
        <v>33</v>
      </c>
      <c r="P29" s="14">
        <f>'Puntajes ítems'!AM29+'Puntajes ítems'!AQ29</f>
        <v>0</v>
      </c>
      <c r="Q29" s="14">
        <f>'Puntajes ítems'!AN29+'Puntajes ítems'!AR29</f>
        <v>5</v>
      </c>
      <c r="R29" s="14">
        <f>'Puntajes ítems'!AO29+'Puntajes ítems'!AS29</f>
        <v>5</v>
      </c>
      <c r="S29" s="224">
        <f t="shared" si="2"/>
        <v>10</v>
      </c>
      <c r="T29" s="10">
        <f t="shared" si="3"/>
        <v>72</v>
      </c>
    </row>
    <row r="30" spans="1:20">
      <c r="A30" s="26">
        <v>27</v>
      </c>
      <c r="B30" s="11" t="s">
        <v>2118</v>
      </c>
      <c r="C30" s="11" t="s">
        <v>37</v>
      </c>
      <c r="D30" s="11" t="s">
        <v>36</v>
      </c>
      <c r="E30" s="11" t="s">
        <v>35</v>
      </c>
      <c r="F30" s="12">
        <f>'Puntajes ítems'!F30+'Puntajes ítems'!K30+'Puntajes ítems'!O30</f>
        <v>8</v>
      </c>
      <c r="G30" s="12">
        <f>'Puntajes ítems'!G30+'Puntajes ítems'!L30+'Puntajes ítems'!P30</f>
        <v>3</v>
      </c>
      <c r="H30" s="12">
        <f>'Puntajes ítems'!H30+'Puntajes ítems'!M30+'Puntajes ítems'!Q30</f>
        <v>7</v>
      </c>
      <c r="I30" s="12">
        <f>'Puntajes ítems'!I30</f>
        <v>0</v>
      </c>
      <c r="J30" s="5">
        <f t="shared" si="0"/>
        <v>18</v>
      </c>
      <c r="K30" s="13">
        <f>'Puntajes ítems'!Z30</f>
        <v>0</v>
      </c>
      <c r="L30" s="13">
        <f>'Puntajes ítems'!AE30</f>
        <v>0</v>
      </c>
      <c r="M30" s="13">
        <f>'Puntajes ítems'!AG30</f>
        <v>1</v>
      </c>
      <c r="N30" s="13">
        <f>'Puntajes ítems'!AK30</f>
        <v>2</v>
      </c>
      <c r="O30" s="8">
        <f t="shared" si="1"/>
        <v>3</v>
      </c>
      <c r="P30" s="14">
        <f>'Puntajes ítems'!AM30+'Puntajes ítems'!AQ30</f>
        <v>0</v>
      </c>
      <c r="Q30" s="14">
        <f>'Puntajes ítems'!AN30+'Puntajes ítems'!AR30</f>
        <v>5</v>
      </c>
      <c r="R30" s="14">
        <f>'Puntajes ítems'!AO30+'Puntajes ítems'!AS30</f>
        <v>5</v>
      </c>
      <c r="S30" s="224">
        <f t="shared" si="2"/>
        <v>10</v>
      </c>
      <c r="T30" s="10">
        <f t="shared" si="3"/>
        <v>31</v>
      </c>
    </row>
    <row r="31" spans="1:20">
      <c r="A31" s="26">
        <v>28</v>
      </c>
      <c r="B31" s="11" t="s">
        <v>2118</v>
      </c>
      <c r="C31" s="11" t="s">
        <v>37</v>
      </c>
      <c r="D31" s="11" t="s">
        <v>36</v>
      </c>
      <c r="E31" s="11" t="s">
        <v>35</v>
      </c>
      <c r="F31" s="12">
        <f>'Puntajes ítems'!F31+'Puntajes ítems'!K31+'Puntajes ítems'!O31</f>
        <v>15</v>
      </c>
      <c r="G31" s="12">
        <f>'Puntajes ítems'!G31+'Puntajes ítems'!L31+'Puntajes ítems'!P31</f>
        <v>15</v>
      </c>
      <c r="H31" s="12">
        <f>'Puntajes ítems'!H31+'Puntajes ítems'!M31+'Puntajes ítems'!Q31</f>
        <v>12</v>
      </c>
      <c r="I31" s="12">
        <f>'Puntajes ítems'!I31</f>
        <v>0</v>
      </c>
      <c r="J31" s="5">
        <f t="shared" si="0"/>
        <v>42</v>
      </c>
      <c r="K31" s="13">
        <f>'Puntajes ítems'!Z31</f>
        <v>12</v>
      </c>
      <c r="L31" s="13">
        <f>'Puntajes ítems'!AE31</f>
        <v>6</v>
      </c>
      <c r="M31" s="13">
        <f>'Puntajes ítems'!AG31</f>
        <v>5</v>
      </c>
      <c r="N31" s="13">
        <f>'Puntajes ítems'!AK31</f>
        <v>8</v>
      </c>
      <c r="O31" s="8">
        <f t="shared" si="1"/>
        <v>31</v>
      </c>
      <c r="P31" s="14">
        <f>'Puntajes ítems'!AM31+'Puntajes ítems'!AQ31</f>
        <v>5</v>
      </c>
      <c r="Q31" s="14">
        <f>'Puntajes ítems'!AN31+'Puntajes ítems'!AR31</f>
        <v>5</v>
      </c>
      <c r="R31" s="14">
        <f>'Puntajes ítems'!AO31+'Puntajes ítems'!AS31</f>
        <v>10</v>
      </c>
      <c r="S31" s="224">
        <f t="shared" si="2"/>
        <v>20</v>
      </c>
      <c r="T31" s="10">
        <f t="shared" si="3"/>
        <v>93</v>
      </c>
    </row>
    <row r="32" spans="1:20">
      <c r="A32" s="26">
        <v>29</v>
      </c>
      <c r="B32" s="11" t="s">
        <v>2118</v>
      </c>
      <c r="C32" s="11" t="s">
        <v>37</v>
      </c>
      <c r="D32" s="11" t="s">
        <v>36</v>
      </c>
      <c r="E32" s="11" t="s">
        <v>35</v>
      </c>
      <c r="F32" s="12">
        <f>'Puntajes ítems'!F32+'Puntajes ítems'!K32+'Puntajes ítems'!O32</f>
        <v>16</v>
      </c>
      <c r="G32" s="12">
        <f>'Puntajes ítems'!G32+'Puntajes ítems'!L32+'Puntajes ítems'!P32</f>
        <v>1</v>
      </c>
      <c r="H32" s="12">
        <f>'Puntajes ítems'!H32+'Puntajes ítems'!M32+'Puntajes ítems'!Q32</f>
        <v>12</v>
      </c>
      <c r="I32" s="12">
        <f>'Puntajes ítems'!I32</f>
        <v>0</v>
      </c>
      <c r="J32" s="5">
        <f t="shared" si="0"/>
        <v>29</v>
      </c>
      <c r="K32" s="13">
        <f>'Puntajes ítems'!Z32</f>
        <v>12</v>
      </c>
      <c r="L32" s="13">
        <f>'Puntajes ítems'!AE32</f>
        <v>9</v>
      </c>
      <c r="M32" s="13">
        <f>'Puntajes ítems'!AG32</f>
        <v>1</v>
      </c>
      <c r="N32" s="13">
        <f>'Puntajes ítems'!AK32</f>
        <v>4</v>
      </c>
      <c r="O32" s="8">
        <f t="shared" si="1"/>
        <v>26</v>
      </c>
      <c r="P32" s="14">
        <f>'Puntajes ítems'!AM32+'Puntajes ítems'!AQ32</f>
        <v>0</v>
      </c>
      <c r="Q32" s="14">
        <f>'Puntajes ítems'!AN32+'Puntajes ítems'!AR32</f>
        <v>5</v>
      </c>
      <c r="R32" s="14">
        <f>'Puntajes ítems'!AO32+'Puntajes ítems'!AS32</f>
        <v>10</v>
      </c>
      <c r="S32" s="224">
        <f t="shared" si="2"/>
        <v>15</v>
      </c>
      <c r="T32" s="10">
        <f t="shared" si="3"/>
        <v>70</v>
      </c>
    </row>
    <row r="33" spans="1:20">
      <c r="A33" s="26">
        <v>30</v>
      </c>
      <c r="B33" s="11" t="s">
        <v>2118</v>
      </c>
      <c r="C33" s="11" t="s">
        <v>37</v>
      </c>
      <c r="D33" s="11" t="s">
        <v>36</v>
      </c>
      <c r="E33" s="11" t="s">
        <v>35</v>
      </c>
      <c r="F33" s="12">
        <f>'Puntajes ítems'!F33+'Puntajes ítems'!K33+'Puntajes ítems'!O33</f>
        <v>22</v>
      </c>
      <c r="G33" s="12">
        <f>'Puntajes ítems'!G33+'Puntajes ítems'!L33+'Puntajes ítems'!P33</f>
        <v>22</v>
      </c>
      <c r="H33" s="12">
        <f>'Puntajes ítems'!H33+'Puntajes ítems'!M33+'Puntajes ítems'!Q33</f>
        <v>15</v>
      </c>
      <c r="I33" s="12">
        <f>'Puntajes ítems'!I33</f>
        <v>2</v>
      </c>
      <c r="J33" s="5">
        <f t="shared" si="0"/>
        <v>61</v>
      </c>
      <c r="K33" s="13">
        <f>'Puntajes ítems'!Z33</f>
        <v>12</v>
      </c>
      <c r="L33" s="13">
        <f>'Puntajes ítems'!AE33</f>
        <v>6</v>
      </c>
      <c r="M33" s="13">
        <f>'Puntajes ítems'!AG33</f>
        <v>1</v>
      </c>
      <c r="N33" s="13">
        <f>'Puntajes ítems'!AK33</f>
        <v>6</v>
      </c>
      <c r="O33" s="8">
        <f t="shared" si="1"/>
        <v>25</v>
      </c>
      <c r="P33" s="14">
        <f>'Puntajes ítems'!AM33+'Puntajes ítems'!AQ33</f>
        <v>0</v>
      </c>
      <c r="Q33" s="14">
        <f>'Puntajes ítems'!AN33+'Puntajes ítems'!AR33</f>
        <v>5</v>
      </c>
      <c r="R33" s="14">
        <f>'Puntajes ítems'!AO33+'Puntajes ítems'!AS33</f>
        <v>15</v>
      </c>
      <c r="S33" s="224">
        <f t="shared" si="2"/>
        <v>20</v>
      </c>
      <c r="T33" s="10">
        <f t="shared" si="3"/>
        <v>106</v>
      </c>
    </row>
    <row r="34" spans="1:20">
      <c r="A34" s="26">
        <v>31</v>
      </c>
      <c r="B34" s="11" t="s">
        <v>2118</v>
      </c>
      <c r="C34" s="11" t="s">
        <v>37</v>
      </c>
      <c r="D34" s="11" t="s">
        <v>36</v>
      </c>
      <c r="E34" s="11" t="s">
        <v>35</v>
      </c>
      <c r="F34" s="12">
        <f>'Puntajes ítems'!F34+'Puntajes ítems'!K34+'Puntajes ítems'!O34</f>
        <v>19</v>
      </c>
      <c r="G34" s="12">
        <f>'Puntajes ítems'!G34+'Puntajes ítems'!L34+'Puntajes ítems'!P34</f>
        <v>5</v>
      </c>
      <c r="H34" s="12">
        <f>'Puntajes ítems'!H34+'Puntajes ítems'!M34+'Puntajes ítems'!Q34</f>
        <v>15</v>
      </c>
      <c r="I34" s="12">
        <f>'Puntajes ítems'!I34</f>
        <v>0</v>
      </c>
      <c r="J34" s="5">
        <f t="shared" si="0"/>
        <v>39</v>
      </c>
      <c r="K34" s="13">
        <f>'Puntajes ítems'!Z34</f>
        <v>3</v>
      </c>
      <c r="L34" s="13">
        <f>'Puntajes ítems'!AE34</f>
        <v>6</v>
      </c>
      <c r="M34" s="13">
        <f>'Puntajes ítems'!AG34</f>
        <v>5</v>
      </c>
      <c r="N34" s="13">
        <f>'Puntajes ítems'!AK34</f>
        <v>9</v>
      </c>
      <c r="O34" s="8">
        <f t="shared" si="1"/>
        <v>23</v>
      </c>
      <c r="P34" s="14">
        <f>'Puntajes ítems'!AM34+'Puntajes ítems'!AQ34</f>
        <v>0</v>
      </c>
      <c r="Q34" s="14">
        <f>'Puntajes ítems'!AN34+'Puntajes ítems'!AR34</f>
        <v>5</v>
      </c>
      <c r="R34" s="14">
        <f>'Puntajes ítems'!AO34+'Puntajes ítems'!AS34</f>
        <v>5</v>
      </c>
      <c r="S34" s="224">
        <f t="shared" si="2"/>
        <v>10</v>
      </c>
      <c r="T34" s="10">
        <f t="shared" si="3"/>
        <v>72</v>
      </c>
    </row>
    <row r="35" spans="1:20">
      <c r="A35" s="26">
        <v>32</v>
      </c>
      <c r="B35" s="11" t="s">
        <v>2118</v>
      </c>
      <c r="C35" s="11" t="s">
        <v>37</v>
      </c>
      <c r="D35" s="11" t="s">
        <v>36</v>
      </c>
      <c r="E35" s="11" t="s">
        <v>35</v>
      </c>
      <c r="F35" s="12">
        <f>'Puntajes ítems'!F35+'Puntajes ítems'!K35+'Puntajes ítems'!O35</f>
        <v>15</v>
      </c>
      <c r="G35" s="12">
        <f>'Puntajes ítems'!G35+'Puntajes ítems'!L35+'Puntajes ítems'!P35</f>
        <v>14</v>
      </c>
      <c r="H35" s="12">
        <f>'Puntajes ítems'!H35+'Puntajes ítems'!M35+'Puntajes ítems'!Q35</f>
        <v>13</v>
      </c>
      <c r="I35" s="12">
        <f>'Puntajes ítems'!I35</f>
        <v>0</v>
      </c>
      <c r="J35" s="5">
        <f t="shared" si="0"/>
        <v>42</v>
      </c>
      <c r="K35" s="13">
        <f>'Puntajes ítems'!Z35</f>
        <v>9</v>
      </c>
      <c r="L35" s="13">
        <f>'Puntajes ítems'!AE35</f>
        <v>9</v>
      </c>
      <c r="M35" s="13">
        <f>'Puntajes ítems'!AG35</f>
        <v>5</v>
      </c>
      <c r="N35" s="13">
        <f>'Puntajes ítems'!AK35</f>
        <v>13</v>
      </c>
      <c r="O35" s="8">
        <f t="shared" si="1"/>
        <v>36</v>
      </c>
      <c r="P35" s="14">
        <f>'Puntajes ítems'!AM35+'Puntajes ítems'!AQ35</f>
        <v>0</v>
      </c>
      <c r="Q35" s="14">
        <f>'Puntajes ítems'!AN35+'Puntajes ítems'!AR35</f>
        <v>5</v>
      </c>
      <c r="R35" s="14">
        <f>'Puntajes ítems'!AO35+'Puntajes ítems'!AS35</f>
        <v>5</v>
      </c>
      <c r="S35" s="224">
        <f t="shared" si="2"/>
        <v>10</v>
      </c>
      <c r="T35" s="10">
        <f t="shared" si="3"/>
        <v>88</v>
      </c>
    </row>
    <row r="36" spans="1:20">
      <c r="A36" s="26">
        <v>33</v>
      </c>
      <c r="B36" s="11" t="s">
        <v>2118</v>
      </c>
      <c r="C36" s="11" t="s">
        <v>37</v>
      </c>
      <c r="D36" s="11" t="s">
        <v>36</v>
      </c>
      <c r="E36" s="11" t="s">
        <v>35</v>
      </c>
      <c r="F36" s="12">
        <f>'Puntajes ítems'!F36+'Puntajes ítems'!K36+'Puntajes ítems'!O36</f>
        <v>17</v>
      </c>
      <c r="G36" s="12">
        <f>'Puntajes ítems'!G36+'Puntajes ítems'!L36+'Puntajes ítems'!P36</f>
        <v>13</v>
      </c>
      <c r="H36" s="12">
        <f>'Puntajes ítems'!H36+'Puntajes ítems'!M36+'Puntajes ítems'!Q36</f>
        <v>16</v>
      </c>
      <c r="I36" s="12">
        <f>'Puntajes ítems'!I36</f>
        <v>4</v>
      </c>
      <c r="J36" s="5">
        <f t="shared" si="0"/>
        <v>50</v>
      </c>
      <c r="K36" s="13">
        <f>'Puntajes ítems'!Z36</f>
        <v>9</v>
      </c>
      <c r="L36" s="13">
        <f>'Puntajes ítems'!AE36</f>
        <v>6</v>
      </c>
      <c r="M36" s="13">
        <f>'Puntajes ítems'!AG36</f>
        <v>1</v>
      </c>
      <c r="N36" s="13">
        <f>'Puntajes ítems'!AK36</f>
        <v>13</v>
      </c>
      <c r="O36" s="8">
        <f t="shared" si="1"/>
        <v>29</v>
      </c>
      <c r="P36" s="14">
        <f>'Puntajes ítems'!AM36+'Puntajes ítems'!AQ36</f>
        <v>0</v>
      </c>
      <c r="Q36" s="14">
        <f>'Puntajes ítems'!AN36+'Puntajes ítems'!AR36</f>
        <v>5</v>
      </c>
      <c r="R36" s="14">
        <f>'Puntajes ítems'!AO36+'Puntajes ítems'!AS36</f>
        <v>15</v>
      </c>
      <c r="S36" s="224">
        <f t="shared" si="2"/>
        <v>20</v>
      </c>
      <c r="T36" s="10">
        <f t="shared" si="3"/>
        <v>99</v>
      </c>
    </row>
    <row r="37" spans="1:20">
      <c r="A37" s="26">
        <v>34</v>
      </c>
      <c r="B37" s="11" t="s">
        <v>2118</v>
      </c>
      <c r="C37" s="11" t="s">
        <v>37</v>
      </c>
      <c r="D37" s="11" t="s">
        <v>36</v>
      </c>
      <c r="E37" s="11" t="s">
        <v>38</v>
      </c>
      <c r="F37" s="12">
        <f>'Puntajes ítems'!F37+'Puntajes ítems'!K37+'Puntajes ítems'!O37</f>
        <v>16</v>
      </c>
      <c r="G37" s="12">
        <f>'Puntajes ítems'!G37+'Puntajes ítems'!L37+'Puntajes ítems'!P37</f>
        <v>28</v>
      </c>
      <c r="H37" s="12">
        <f>'Puntajes ítems'!H37+'Puntajes ítems'!M37+'Puntajes ítems'!Q37</f>
        <v>12</v>
      </c>
      <c r="I37" s="12">
        <f>'Puntajes ítems'!I37</f>
        <v>11</v>
      </c>
      <c r="J37" s="5">
        <f t="shared" si="0"/>
        <v>67</v>
      </c>
      <c r="K37" s="13">
        <f>'Puntajes ítems'!Z37</f>
        <v>3</v>
      </c>
      <c r="L37" s="13">
        <f>'Puntajes ítems'!AE37</f>
        <v>6</v>
      </c>
      <c r="M37" s="13">
        <f>'Puntajes ítems'!AG37</f>
        <v>1</v>
      </c>
      <c r="N37" s="13">
        <f>'Puntajes ítems'!AK37</f>
        <v>2</v>
      </c>
      <c r="O37" s="8">
        <f t="shared" si="1"/>
        <v>12</v>
      </c>
      <c r="P37" s="14">
        <f>'Puntajes ítems'!AM37+'Puntajes ítems'!AQ37</f>
        <v>0</v>
      </c>
      <c r="Q37" s="14">
        <f>'Puntajes ítems'!AN37+'Puntajes ítems'!AR37</f>
        <v>5</v>
      </c>
      <c r="R37" s="14">
        <f>'Puntajes ítems'!AO37+'Puntajes ítems'!AS37</f>
        <v>5</v>
      </c>
      <c r="S37" s="224">
        <f t="shared" si="2"/>
        <v>10</v>
      </c>
      <c r="T37" s="10">
        <f t="shared" si="3"/>
        <v>89</v>
      </c>
    </row>
    <row r="38" spans="1:20">
      <c r="A38" s="26">
        <v>35</v>
      </c>
      <c r="B38" s="11" t="s">
        <v>2118</v>
      </c>
      <c r="C38" s="11" t="s">
        <v>37</v>
      </c>
      <c r="D38" s="11" t="s">
        <v>36</v>
      </c>
      <c r="E38" s="11" t="s">
        <v>35</v>
      </c>
      <c r="F38" s="12">
        <f>'Puntajes ítems'!F38+'Puntajes ítems'!K38+'Puntajes ítems'!O38</f>
        <v>16</v>
      </c>
      <c r="G38" s="12">
        <f>'Puntajes ítems'!G38+'Puntajes ítems'!L38+'Puntajes ítems'!P38</f>
        <v>18</v>
      </c>
      <c r="H38" s="12">
        <f>'Puntajes ítems'!H38+'Puntajes ítems'!M38+'Puntajes ítems'!Q38</f>
        <v>12</v>
      </c>
      <c r="I38" s="12">
        <f>'Puntajes ítems'!I38</f>
        <v>0</v>
      </c>
      <c r="J38" s="5">
        <f t="shared" si="0"/>
        <v>46</v>
      </c>
      <c r="K38" s="13">
        <f>'Puntajes ítems'!Z38</f>
        <v>6</v>
      </c>
      <c r="L38" s="13">
        <f>'Puntajes ítems'!AE38</f>
        <v>9</v>
      </c>
      <c r="M38" s="13">
        <f>'Puntajes ítems'!AG38</f>
        <v>1</v>
      </c>
      <c r="N38" s="13">
        <f>'Puntajes ítems'!AK38</f>
        <v>8</v>
      </c>
      <c r="O38" s="8">
        <f t="shared" si="1"/>
        <v>24</v>
      </c>
      <c r="P38" s="14">
        <f>'Puntajes ítems'!AM38+'Puntajes ítems'!AQ38</f>
        <v>0</v>
      </c>
      <c r="Q38" s="14">
        <f>'Puntajes ítems'!AN38+'Puntajes ítems'!AR38</f>
        <v>0</v>
      </c>
      <c r="R38" s="14">
        <f>'Puntajes ítems'!AO38+'Puntajes ítems'!AS38</f>
        <v>10</v>
      </c>
      <c r="S38" s="224">
        <f t="shared" si="2"/>
        <v>10</v>
      </c>
      <c r="T38" s="10">
        <f t="shared" si="3"/>
        <v>80</v>
      </c>
    </row>
    <row r="39" spans="1:20">
      <c r="A39" s="26">
        <v>36</v>
      </c>
      <c r="B39" s="11" t="s">
        <v>2118</v>
      </c>
      <c r="C39" s="11" t="s">
        <v>37</v>
      </c>
      <c r="D39" s="11" t="s">
        <v>36</v>
      </c>
      <c r="E39" s="11" t="s">
        <v>35</v>
      </c>
      <c r="F39" s="12">
        <f>'Puntajes ítems'!F39+'Puntajes ítems'!K39+'Puntajes ítems'!O39</f>
        <v>7</v>
      </c>
      <c r="G39" s="12">
        <f>'Puntajes ítems'!G39+'Puntajes ítems'!L39+'Puntajes ítems'!P39</f>
        <v>7</v>
      </c>
      <c r="H39" s="12">
        <f>'Puntajes ítems'!H39+'Puntajes ítems'!M39+'Puntajes ítems'!Q39</f>
        <v>6</v>
      </c>
      <c r="I39" s="12">
        <f>'Puntajes ítems'!I39</f>
        <v>0</v>
      </c>
      <c r="J39" s="5">
        <f t="shared" si="0"/>
        <v>20</v>
      </c>
      <c r="K39" s="13">
        <f>'Puntajes ítems'!Z39</f>
        <v>15</v>
      </c>
      <c r="L39" s="13">
        <f>'Puntajes ítems'!AE39</f>
        <v>9</v>
      </c>
      <c r="M39" s="13">
        <f>'Puntajes ítems'!AG39</f>
        <v>5</v>
      </c>
      <c r="N39" s="13">
        <f>'Puntajes ítems'!AK39</f>
        <v>2</v>
      </c>
      <c r="O39" s="8">
        <f t="shared" si="1"/>
        <v>31</v>
      </c>
      <c r="P39" s="14">
        <f>'Puntajes ítems'!AM39+'Puntajes ítems'!AQ39</f>
        <v>0</v>
      </c>
      <c r="Q39" s="14">
        <f>'Puntajes ítems'!AN39+'Puntajes ítems'!AR39</f>
        <v>5</v>
      </c>
      <c r="R39" s="14">
        <f>'Puntajes ítems'!AO39+'Puntajes ítems'!AS39</f>
        <v>10</v>
      </c>
      <c r="S39" s="224">
        <f t="shared" si="2"/>
        <v>15</v>
      </c>
      <c r="T39" s="10">
        <f t="shared" si="3"/>
        <v>66</v>
      </c>
    </row>
    <row r="40" spans="1:20">
      <c r="A40" s="26">
        <v>37</v>
      </c>
      <c r="B40" s="11" t="s">
        <v>2118</v>
      </c>
      <c r="C40" s="11" t="s">
        <v>37</v>
      </c>
      <c r="D40" s="11" t="s">
        <v>36</v>
      </c>
      <c r="E40" s="11" t="s">
        <v>35</v>
      </c>
      <c r="F40" s="12">
        <f>'Puntajes ítems'!F40+'Puntajes ítems'!K40+'Puntajes ítems'!O40</f>
        <v>16</v>
      </c>
      <c r="G40" s="12">
        <f>'Puntajes ítems'!G40+'Puntajes ítems'!L40+'Puntajes ítems'!P40</f>
        <v>17</v>
      </c>
      <c r="H40" s="12">
        <f>'Puntajes ítems'!H40+'Puntajes ítems'!M40+'Puntajes ítems'!Q40</f>
        <v>15</v>
      </c>
      <c r="I40" s="12">
        <f>'Puntajes ítems'!I40</f>
        <v>0</v>
      </c>
      <c r="J40" s="5">
        <f t="shared" si="0"/>
        <v>48</v>
      </c>
      <c r="K40" s="13">
        <f>'Puntajes ítems'!Z40</f>
        <v>6</v>
      </c>
      <c r="L40" s="13">
        <f>'Puntajes ítems'!AE40</f>
        <v>6</v>
      </c>
      <c r="M40" s="13">
        <f>'Puntajes ítems'!AG40</f>
        <v>1</v>
      </c>
      <c r="N40" s="13">
        <f>'Puntajes ítems'!AK40</f>
        <v>13</v>
      </c>
      <c r="O40" s="8">
        <f t="shared" si="1"/>
        <v>26</v>
      </c>
      <c r="P40" s="14">
        <f>'Puntajes ítems'!AM40+'Puntajes ítems'!AQ40</f>
        <v>0</v>
      </c>
      <c r="Q40" s="14">
        <f>'Puntajes ítems'!AN40+'Puntajes ítems'!AR40</f>
        <v>5</v>
      </c>
      <c r="R40" s="14">
        <f>'Puntajes ítems'!AO40+'Puntajes ítems'!AS40</f>
        <v>5</v>
      </c>
      <c r="S40" s="224">
        <f t="shared" si="2"/>
        <v>10</v>
      </c>
      <c r="T40" s="10">
        <f t="shared" si="3"/>
        <v>84</v>
      </c>
    </row>
    <row r="41" spans="1:20">
      <c r="A41" s="26">
        <v>38</v>
      </c>
      <c r="B41" s="11" t="s">
        <v>2118</v>
      </c>
      <c r="C41" s="11" t="s">
        <v>37</v>
      </c>
      <c r="D41" s="11" t="s">
        <v>36</v>
      </c>
      <c r="E41" s="11" t="s">
        <v>38</v>
      </c>
      <c r="F41" s="12">
        <f>'Puntajes ítems'!F41+'Puntajes ítems'!K41+'Puntajes ítems'!O41</f>
        <v>9</v>
      </c>
      <c r="G41" s="12">
        <f>'Puntajes ítems'!G41+'Puntajes ítems'!L41+'Puntajes ítems'!P41</f>
        <v>11</v>
      </c>
      <c r="H41" s="12">
        <f>'Puntajes ítems'!H41+'Puntajes ítems'!M41+'Puntajes ítems'!Q41</f>
        <v>9</v>
      </c>
      <c r="I41" s="12">
        <f>'Puntajes ítems'!I41</f>
        <v>0</v>
      </c>
      <c r="J41" s="5">
        <f t="shared" si="0"/>
        <v>29</v>
      </c>
      <c r="K41" s="13">
        <f>'Puntajes ítems'!Z41</f>
        <v>6</v>
      </c>
      <c r="L41" s="13">
        <f>'Puntajes ítems'!AE41</f>
        <v>6</v>
      </c>
      <c r="M41" s="13">
        <f>'Puntajes ítems'!AG41</f>
        <v>1</v>
      </c>
      <c r="N41" s="13">
        <f>'Puntajes ítems'!AK41</f>
        <v>3</v>
      </c>
      <c r="O41" s="8">
        <f t="shared" si="1"/>
        <v>16</v>
      </c>
      <c r="P41" s="14">
        <f>'Puntajes ítems'!AM41+'Puntajes ítems'!AQ41</f>
        <v>0</v>
      </c>
      <c r="Q41" s="14">
        <f>'Puntajes ítems'!AN41+'Puntajes ítems'!AR41</f>
        <v>5</v>
      </c>
      <c r="R41" s="14">
        <f>'Puntajes ítems'!AO41+'Puntajes ítems'!AS41</f>
        <v>5</v>
      </c>
      <c r="S41" s="224">
        <f t="shared" si="2"/>
        <v>10</v>
      </c>
      <c r="T41" s="10">
        <f t="shared" si="3"/>
        <v>55</v>
      </c>
    </row>
    <row r="42" spans="1:20">
      <c r="A42" s="26">
        <v>39</v>
      </c>
      <c r="B42" s="11" t="s">
        <v>2118</v>
      </c>
      <c r="C42" s="11" t="s">
        <v>33</v>
      </c>
      <c r="D42" s="11" t="s">
        <v>36</v>
      </c>
      <c r="E42" s="11" t="s">
        <v>35</v>
      </c>
      <c r="F42" s="12">
        <f>'Puntajes ítems'!F42+'Puntajes ítems'!K42+'Puntajes ítems'!O42</f>
        <v>10</v>
      </c>
      <c r="G42" s="12">
        <f>'Puntajes ítems'!G42+'Puntajes ítems'!L42+'Puntajes ítems'!P42</f>
        <v>1</v>
      </c>
      <c r="H42" s="12">
        <f>'Puntajes ítems'!H42+'Puntajes ítems'!M42+'Puntajes ítems'!Q42</f>
        <v>10</v>
      </c>
      <c r="I42" s="12">
        <f>'Puntajes ítems'!I42</f>
        <v>0</v>
      </c>
      <c r="J42" s="5">
        <f t="shared" si="0"/>
        <v>21</v>
      </c>
      <c r="K42" s="13">
        <f>'Puntajes ítems'!Z42</f>
        <v>9</v>
      </c>
      <c r="L42" s="13">
        <f>'Puntajes ítems'!AE42</f>
        <v>6</v>
      </c>
      <c r="M42" s="13">
        <f>'Puntajes ítems'!AG42</f>
        <v>5</v>
      </c>
      <c r="N42" s="13">
        <f>'Puntajes ítems'!AK42</f>
        <v>13</v>
      </c>
      <c r="O42" s="8">
        <f t="shared" si="1"/>
        <v>33</v>
      </c>
      <c r="P42" s="14">
        <f>'Puntajes ítems'!AM42+'Puntajes ítems'!AQ42</f>
        <v>0</v>
      </c>
      <c r="Q42" s="14">
        <f>'Puntajes ítems'!AN42+'Puntajes ítems'!AR42</f>
        <v>5</v>
      </c>
      <c r="R42" s="14">
        <f>'Puntajes ítems'!AO42+'Puntajes ítems'!AS42</f>
        <v>5</v>
      </c>
      <c r="S42" s="224">
        <f t="shared" si="2"/>
        <v>10</v>
      </c>
      <c r="T42" s="10">
        <f t="shared" si="3"/>
        <v>64</v>
      </c>
    </row>
    <row r="43" spans="1:20">
      <c r="A43" s="26">
        <v>40</v>
      </c>
      <c r="B43" s="11" t="s">
        <v>2118</v>
      </c>
      <c r="C43" s="11" t="s">
        <v>48</v>
      </c>
      <c r="D43" s="11" t="s">
        <v>36</v>
      </c>
      <c r="E43" s="11" t="s">
        <v>35</v>
      </c>
      <c r="F43" s="12">
        <f>'Puntajes ítems'!F43+'Puntajes ítems'!K43+'Puntajes ítems'!O43</f>
        <v>16</v>
      </c>
      <c r="G43" s="12">
        <f>'Puntajes ítems'!G43+'Puntajes ítems'!L43+'Puntajes ítems'!P43</f>
        <v>10</v>
      </c>
      <c r="H43" s="12">
        <f>'Puntajes ítems'!H43+'Puntajes ítems'!M43+'Puntajes ítems'!Q43</f>
        <v>13</v>
      </c>
      <c r="I43" s="12">
        <f>'Puntajes ítems'!I43</f>
        <v>0</v>
      </c>
      <c r="J43" s="5">
        <f t="shared" si="0"/>
        <v>39</v>
      </c>
      <c r="K43" s="13">
        <f>'Puntajes ítems'!Z43</f>
        <v>9</v>
      </c>
      <c r="L43" s="13">
        <f>'Puntajes ítems'!AE43</f>
        <v>9</v>
      </c>
      <c r="M43" s="13">
        <f>'Puntajes ítems'!AG43</f>
        <v>1</v>
      </c>
      <c r="N43" s="13">
        <f>'Puntajes ítems'!AK43</f>
        <v>13</v>
      </c>
      <c r="O43" s="8">
        <f t="shared" si="1"/>
        <v>32</v>
      </c>
      <c r="P43" s="14">
        <f>'Puntajes ítems'!AM43+'Puntajes ítems'!AQ43</f>
        <v>0</v>
      </c>
      <c r="Q43" s="14">
        <f>'Puntajes ítems'!AN43+'Puntajes ítems'!AR43</f>
        <v>5</v>
      </c>
      <c r="R43" s="14">
        <f>'Puntajes ítems'!AO43+'Puntajes ítems'!AS43</f>
        <v>5</v>
      </c>
      <c r="S43" s="224">
        <f t="shared" si="2"/>
        <v>10</v>
      </c>
      <c r="T43" s="10">
        <f t="shared" si="3"/>
        <v>81</v>
      </c>
    </row>
    <row r="44" spans="1:20">
      <c r="A44" s="26">
        <v>41</v>
      </c>
      <c r="B44" s="11" t="s">
        <v>2118</v>
      </c>
      <c r="C44" s="11" t="s">
        <v>33</v>
      </c>
      <c r="D44" s="11" t="s">
        <v>36</v>
      </c>
      <c r="E44" s="11" t="s">
        <v>35</v>
      </c>
      <c r="F44" s="12">
        <f>'Puntajes ítems'!F44+'Puntajes ítems'!K44+'Puntajes ítems'!O44</f>
        <v>26</v>
      </c>
      <c r="G44" s="12">
        <f>'Puntajes ítems'!G44+'Puntajes ítems'!L44+'Puntajes ítems'!P44</f>
        <v>25</v>
      </c>
      <c r="H44" s="12">
        <f>'Puntajes ítems'!H44+'Puntajes ítems'!M44+'Puntajes ítems'!Q44</f>
        <v>18</v>
      </c>
      <c r="I44" s="12">
        <f>'Puntajes ítems'!I44</f>
        <v>0</v>
      </c>
      <c r="J44" s="5">
        <f t="shared" si="0"/>
        <v>69</v>
      </c>
      <c r="K44" s="13">
        <f>'Puntajes ítems'!Z44</f>
        <v>3</v>
      </c>
      <c r="L44" s="13">
        <f>'Puntajes ítems'!AE44</f>
        <v>6</v>
      </c>
      <c r="M44" s="13">
        <f>'Puntajes ítems'!AG44</f>
        <v>10</v>
      </c>
      <c r="N44" s="13">
        <f>'Puntajes ítems'!AK44</f>
        <v>8</v>
      </c>
      <c r="O44" s="8">
        <f t="shared" si="1"/>
        <v>27</v>
      </c>
      <c r="P44" s="14">
        <f>'Puntajes ítems'!AM44+'Puntajes ítems'!AQ44</f>
        <v>0</v>
      </c>
      <c r="Q44" s="14">
        <f>'Puntajes ítems'!AN44+'Puntajes ítems'!AR44</f>
        <v>0</v>
      </c>
      <c r="R44" s="14">
        <f>'Puntajes ítems'!AO44+'Puntajes ítems'!AS44</f>
        <v>10</v>
      </c>
      <c r="S44" s="224">
        <f t="shared" si="2"/>
        <v>10</v>
      </c>
      <c r="T44" s="10">
        <f t="shared" si="3"/>
        <v>106</v>
      </c>
    </row>
    <row r="45" spans="1:20">
      <c r="A45" s="26">
        <v>42</v>
      </c>
      <c r="B45" s="11" t="s">
        <v>2118</v>
      </c>
      <c r="C45" s="11" t="s">
        <v>48</v>
      </c>
      <c r="D45" s="11" t="s">
        <v>36</v>
      </c>
      <c r="E45" s="11" t="s">
        <v>38</v>
      </c>
      <c r="F45" s="12">
        <f>'Puntajes ítems'!F45+'Puntajes ítems'!K45+'Puntajes ítems'!O45</f>
        <v>23</v>
      </c>
      <c r="G45" s="12">
        <f>'Puntajes ítems'!G45+'Puntajes ítems'!L45+'Puntajes ítems'!P45</f>
        <v>41</v>
      </c>
      <c r="H45" s="12">
        <f>'Puntajes ítems'!H45+'Puntajes ítems'!M45+'Puntajes ítems'!Q45</f>
        <v>18</v>
      </c>
      <c r="I45" s="12">
        <f>'Puntajes ítems'!I45</f>
        <v>7</v>
      </c>
      <c r="J45" s="5">
        <f t="shared" si="0"/>
        <v>89</v>
      </c>
      <c r="K45" s="13">
        <f>'Puntajes ítems'!Z45</f>
        <v>6</v>
      </c>
      <c r="L45" s="13">
        <f>'Puntajes ítems'!AE45</f>
        <v>6</v>
      </c>
      <c r="M45" s="13">
        <f>'Puntajes ítems'!AG45</f>
        <v>1</v>
      </c>
      <c r="N45" s="13">
        <f>'Puntajes ítems'!AK45</f>
        <v>4</v>
      </c>
      <c r="O45" s="8">
        <f t="shared" si="1"/>
        <v>17</v>
      </c>
      <c r="P45" s="14">
        <f>'Puntajes ítems'!AM45+'Puntajes ítems'!AQ45</f>
        <v>0</v>
      </c>
      <c r="Q45" s="14">
        <f>'Puntajes ítems'!AN45+'Puntajes ítems'!AR45</f>
        <v>10</v>
      </c>
      <c r="R45" s="14">
        <f>'Puntajes ítems'!AO45+'Puntajes ítems'!AS45</f>
        <v>0</v>
      </c>
      <c r="S45" s="224">
        <f t="shared" si="2"/>
        <v>10</v>
      </c>
      <c r="T45" s="10">
        <f t="shared" si="3"/>
        <v>116</v>
      </c>
    </row>
    <row r="46" spans="1:20">
      <c r="A46" s="26">
        <v>43</v>
      </c>
      <c r="B46" s="11" t="s">
        <v>2118</v>
      </c>
      <c r="C46" s="11" t="s">
        <v>33</v>
      </c>
      <c r="D46" s="11" t="s">
        <v>36</v>
      </c>
      <c r="E46" s="11" t="s">
        <v>35</v>
      </c>
      <c r="F46" s="12">
        <f>'Puntajes ítems'!F46+'Puntajes ítems'!K46+'Puntajes ítems'!O46</f>
        <v>22</v>
      </c>
      <c r="G46" s="12">
        <f>'Puntajes ítems'!G46+'Puntajes ítems'!L46+'Puntajes ítems'!P46</f>
        <v>8</v>
      </c>
      <c r="H46" s="12">
        <f>'Puntajes ítems'!H46+'Puntajes ítems'!M46+'Puntajes ítems'!Q46</f>
        <v>17</v>
      </c>
      <c r="I46" s="12">
        <f>'Puntajes ítems'!I46</f>
        <v>0</v>
      </c>
      <c r="J46" s="5">
        <f t="shared" si="0"/>
        <v>47</v>
      </c>
      <c r="K46" s="13">
        <f>'Puntajes ítems'!Z46</f>
        <v>12</v>
      </c>
      <c r="L46" s="13">
        <f>'Puntajes ítems'!AE46</f>
        <v>6</v>
      </c>
      <c r="M46" s="13">
        <f>'Puntajes ítems'!AG46</f>
        <v>5</v>
      </c>
      <c r="N46" s="13">
        <f>'Puntajes ítems'!AK46</f>
        <v>15</v>
      </c>
      <c r="O46" s="8">
        <f t="shared" si="1"/>
        <v>38</v>
      </c>
      <c r="P46" s="14">
        <f>'Puntajes ítems'!AM46+'Puntajes ítems'!AQ46</f>
        <v>5</v>
      </c>
      <c r="Q46" s="14">
        <f>'Puntajes ítems'!AN46+'Puntajes ítems'!AR46</f>
        <v>5</v>
      </c>
      <c r="R46" s="14">
        <f>'Puntajes ítems'!AO46+'Puntajes ítems'!AS46</f>
        <v>20</v>
      </c>
      <c r="S46" s="224">
        <f t="shared" si="2"/>
        <v>30</v>
      </c>
      <c r="T46" s="10">
        <f t="shared" si="3"/>
        <v>115</v>
      </c>
    </row>
    <row r="47" spans="1:20">
      <c r="A47" s="26">
        <v>44</v>
      </c>
      <c r="B47" s="11" t="s">
        <v>2118</v>
      </c>
      <c r="C47" s="11" t="s">
        <v>33</v>
      </c>
      <c r="D47" s="11" t="s">
        <v>36</v>
      </c>
      <c r="E47" s="11" t="s">
        <v>38</v>
      </c>
      <c r="F47" s="12">
        <f>'Puntajes ítems'!F47+'Puntajes ítems'!K47+'Puntajes ítems'!O47</f>
        <v>29</v>
      </c>
      <c r="G47" s="12">
        <f>'Puntajes ítems'!G47+'Puntajes ítems'!L47+'Puntajes ítems'!P47</f>
        <v>42</v>
      </c>
      <c r="H47" s="12">
        <f>'Puntajes ítems'!H47+'Puntajes ítems'!M47+'Puntajes ítems'!Q47</f>
        <v>21</v>
      </c>
      <c r="I47" s="12">
        <f>'Puntajes ítems'!I47</f>
        <v>7</v>
      </c>
      <c r="J47" s="5">
        <f t="shared" si="0"/>
        <v>99</v>
      </c>
      <c r="K47" s="13">
        <f>'Puntajes ítems'!Z47</f>
        <v>0</v>
      </c>
      <c r="L47" s="13">
        <f>'Puntajes ítems'!AE47</f>
        <v>6</v>
      </c>
      <c r="M47" s="13">
        <f>'Puntajes ítems'!AG47</f>
        <v>5</v>
      </c>
      <c r="N47" s="13">
        <f>'Puntajes ítems'!AK47</f>
        <v>11</v>
      </c>
      <c r="O47" s="8">
        <f t="shared" si="1"/>
        <v>22</v>
      </c>
      <c r="P47" s="14">
        <f>'Puntajes ítems'!AM47+'Puntajes ítems'!AQ47</f>
        <v>0</v>
      </c>
      <c r="Q47" s="14">
        <f>'Puntajes ítems'!AN47+'Puntajes ítems'!AR47</f>
        <v>5</v>
      </c>
      <c r="R47" s="14">
        <f>'Puntajes ítems'!AO47+'Puntajes ítems'!AS47</f>
        <v>15</v>
      </c>
      <c r="S47" s="224">
        <f t="shared" si="2"/>
        <v>20</v>
      </c>
      <c r="T47" s="10">
        <f t="shared" si="3"/>
        <v>141</v>
      </c>
    </row>
    <row r="48" spans="1:20">
      <c r="A48" s="26">
        <v>45</v>
      </c>
      <c r="B48" s="11" t="s">
        <v>2118</v>
      </c>
      <c r="C48" s="11" t="s">
        <v>33</v>
      </c>
      <c r="D48" s="11" t="s">
        <v>36</v>
      </c>
      <c r="E48" s="11" t="s">
        <v>35</v>
      </c>
      <c r="F48" s="12">
        <f>'Puntajes ítems'!F48+'Puntajes ítems'!K48+'Puntajes ítems'!O48</f>
        <v>24</v>
      </c>
      <c r="G48" s="12">
        <f>'Puntajes ítems'!G48+'Puntajes ítems'!L48+'Puntajes ítems'!P48</f>
        <v>28</v>
      </c>
      <c r="H48" s="12">
        <f>'Puntajes ítems'!H48+'Puntajes ítems'!M48+'Puntajes ítems'!Q48</f>
        <v>15</v>
      </c>
      <c r="I48" s="12">
        <f>'Puntajes ítems'!I48</f>
        <v>0</v>
      </c>
      <c r="J48" s="5">
        <f t="shared" si="0"/>
        <v>67</v>
      </c>
      <c r="K48" s="13">
        <f>'Puntajes ítems'!Z48</f>
        <v>9</v>
      </c>
      <c r="L48" s="13">
        <f>'Puntajes ítems'!AE48</f>
        <v>0</v>
      </c>
      <c r="M48" s="13">
        <f>'Puntajes ítems'!AG48</f>
        <v>5</v>
      </c>
      <c r="N48" s="13">
        <f>'Puntajes ítems'!AK48</f>
        <v>13</v>
      </c>
      <c r="O48" s="8">
        <f t="shared" si="1"/>
        <v>27</v>
      </c>
      <c r="P48" s="14">
        <f>'Puntajes ítems'!AM48+'Puntajes ítems'!AQ48</f>
        <v>0</v>
      </c>
      <c r="Q48" s="14">
        <f>'Puntajes ítems'!AN48+'Puntajes ítems'!AR48</f>
        <v>5</v>
      </c>
      <c r="R48" s="14">
        <f>'Puntajes ítems'!AO48+'Puntajes ítems'!AS48</f>
        <v>15</v>
      </c>
      <c r="S48" s="224">
        <f t="shared" si="2"/>
        <v>20</v>
      </c>
      <c r="T48" s="10">
        <f t="shared" si="3"/>
        <v>114</v>
      </c>
    </row>
    <row r="49" spans="1:20">
      <c r="A49" s="26">
        <v>46</v>
      </c>
      <c r="B49" s="11" t="s">
        <v>2118</v>
      </c>
      <c r="C49" s="11" t="s">
        <v>33</v>
      </c>
      <c r="D49" s="11" t="s">
        <v>36</v>
      </c>
      <c r="E49" s="11" t="s">
        <v>35</v>
      </c>
      <c r="F49" s="12">
        <f>'Puntajes ítems'!F49+'Puntajes ítems'!K49+'Puntajes ítems'!O49</f>
        <v>21</v>
      </c>
      <c r="G49" s="12">
        <f>'Puntajes ítems'!G49+'Puntajes ítems'!L49+'Puntajes ítems'!P49</f>
        <v>25</v>
      </c>
      <c r="H49" s="12">
        <f>'Puntajes ítems'!H49+'Puntajes ítems'!M49+'Puntajes ítems'!Q49</f>
        <v>17</v>
      </c>
      <c r="I49" s="12">
        <f>'Puntajes ítems'!I49</f>
        <v>0</v>
      </c>
      <c r="J49" s="5">
        <f t="shared" si="0"/>
        <v>63</v>
      </c>
      <c r="K49" s="13">
        <f>'Puntajes ítems'!Z49</f>
        <v>12</v>
      </c>
      <c r="L49" s="13">
        <f>'Puntajes ítems'!AE49</f>
        <v>9</v>
      </c>
      <c r="M49" s="13">
        <f>'Puntajes ítems'!AG49</f>
        <v>5</v>
      </c>
      <c r="N49" s="13">
        <f>'Puntajes ítems'!AK49</f>
        <v>15</v>
      </c>
      <c r="O49" s="8">
        <f t="shared" si="1"/>
        <v>41</v>
      </c>
      <c r="P49" s="14">
        <f>'Puntajes ítems'!AM49+'Puntajes ítems'!AQ49</f>
        <v>0</v>
      </c>
      <c r="Q49" s="14">
        <f>'Puntajes ítems'!AN49+'Puntajes ítems'!AR49</f>
        <v>5</v>
      </c>
      <c r="R49" s="14">
        <f>'Puntajes ítems'!AO49+'Puntajes ítems'!AS49</f>
        <v>5</v>
      </c>
      <c r="S49" s="224">
        <f t="shared" si="2"/>
        <v>10</v>
      </c>
      <c r="T49" s="10">
        <f t="shared" si="3"/>
        <v>114</v>
      </c>
    </row>
    <row r="50" spans="1:20">
      <c r="A50" s="26">
        <v>47</v>
      </c>
      <c r="B50" s="11" t="s">
        <v>2118</v>
      </c>
      <c r="C50" s="11" t="s">
        <v>48</v>
      </c>
      <c r="D50" s="11" t="s">
        <v>36</v>
      </c>
      <c r="E50" s="11" t="s">
        <v>35</v>
      </c>
      <c r="F50" s="12">
        <f>'Puntajes ítems'!F50+'Puntajes ítems'!K50+'Puntajes ítems'!O50</f>
        <v>12</v>
      </c>
      <c r="G50" s="12">
        <f>'Puntajes ítems'!G50+'Puntajes ítems'!L50+'Puntajes ítems'!P50</f>
        <v>14</v>
      </c>
      <c r="H50" s="12">
        <f>'Puntajes ítems'!H50+'Puntajes ítems'!M50+'Puntajes ítems'!Q50</f>
        <v>12</v>
      </c>
      <c r="I50" s="12">
        <f>'Puntajes ítems'!I50</f>
        <v>2</v>
      </c>
      <c r="J50" s="5">
        <f t="shared" si="0"/>
        <v>40</v>
      </c>
      <c r="K50" s="13">
        <f>'Puntajes ítems'!Z50</f>
        <v>3</v>
      </c>
      <c r="L50" s="13">
        <f>'Puntajes ítems'!AE50</f>
        <v>6</v>
      </c>
      <c r="M50" s="13">
        <f>'Puntajes ítems'!AG50</f>
        <v>1</v>
      </c>
      <c r="N50" s="13">
        <f>'Puntajes ítems'!AK50</f>
        <v>4</v>
      </c>
      <c r="O50" s="8">
        <f t="shared" si="1"/>
        <v>14</v>
      </c>
      <c r="P50" s="14">
        <f>'Puntajes ítems'!AM50+'Puntajes ítems'!AQ50</f>
        <v>0</v>
      </c>
      <c r="Q50" s="14">
        <f>'Puntajes ítems'!AN50+'Puntajes ítems'!AR50</f>
        <v>0</v>
      </c>
      <c r="R50" s="14">
        <f>'Puntajes ítems'!AO50+'Puntajes ítems'!AS50</f>
        <v>10</v>
      </c>
      <c r="S50" s="224">
        <f t="shared" si="2"/>
        <v>10</v>
      </c>
      <c r="T50" s="10">
        <f t="shared" si="3"/>
        <v>64</v>
      </c>
    </row>
    <row r="51" spans="1:20">
      <c r="A51" s="26">
        <v>48</v>
      </c>
      <c r="B51" s="11" t="s">
        <v>2118</v>
      </c>
      <c r="C51" s="11" t="s">
        <v>33</v>
      </c>
      <c r="D51" s="11" t="s">
        <v>36</v>
      </c>
      <c r="E51" s="11" t="s">
        <v>38</v>
      </c>
      <c r="F51" s="12">
        <f>'Puntajes ítems'!F51+'Puntajes ítems'!K51+'Puntajes ítems'!O51</f>
        <v>16</v>
      </c>
      <c r="G51" s="12">
        <f>'Puntajes ítems'!G51+'Puntajes ítems'!L51+'Puntajes ítems'!P51</f>
        <v>12</v>
      </c>
      <c r="H51" s="12">
        <f>'Puntajes ítems'!H51+'Puntajes ítems'!M51+'Puntajes ítems'!Q51</f>
        <v>13</v>
      </c>
      <c r="I51" s="12">
        <f>'Puntajes ítems'!I51</f>
        <v>0</v>
      </c>
      <c r="J51" s="5">
        <f t="shared" si="0"/>
        <v>41</v>
      </c>
      <c r="K51" s="13">
        <f>'Puntajes ítems'!Z51</f>
        <v>6</v>
      </c>
      <c r="L51" s="13">
        <f>'Puntajes ítems'!AE51</f>
        <v>9</v>
      </c>
      <c r="M51" s="13">
        <f>'Puntajes ítems'!AG51</f>
        <v>5</v>
      </c>
      <c r="N51" s="13">
        <f>'Puntajes ítems'!AK51</f>
        <v>2</v>
      </c>
      <c r="O51" s="8">
        <f t="shared" si="1"/>
        <v>22</v>
      </c>
      <c r="P51" s="14">
        <f>'Puntajes ítems'!AM51+'Puntajes ítems'!AQ51</f>
        <v>0</v>
      </c>
      <c r="Q51" s="14">
        <f>'Puntajes ítems'!AN51+'Puntajes ítems'!AR51</f>
        <v>5</v>
      </c>
      <c r="R51" s="14">
        <f>'Puntajes ítems'!AO51+'Puntajes ítems'!AS51</f>
        <v>5</v>
      </c>
      <c r="S51" s="224">
        <f t="shared" si="2"/>
        <v>10</v>
      </c>
      <c r="T51" s="10">
        <f t="shared" si="3"/>
        <v>73</v>
      </c>
    </row>
    <row r="52" spans="1:20">
      <c r="A52" s="26">
        <v>49</v>
      </c>
      <c r="B52" s="11" t="s">
        <v>2118</v>
      </c>
      <c r="C52" s="11" t="s">
        <v>33</v>
      </c>
      <c r="D52" s="11" t="s">
        <v>36</v>
      </c>
      <c r="E52" s="11" t="s">
        <v>38</v>
      </c>
      <c r="F52" s="12">
        <f>'Puntajes ítems'!F52+'Puntajes ítems'!K52+'Puntajes ítems'!O52</f>
        <v>16</v>
      </c>
      <c r="G52" s="12">
        <f>'Puntajes ítems'!G52+'Puntajes ítems'!L52+'Puntajes ítems'!P52</f>
        <v>7</v>
      </c>
      <c r="H52" s="12">
        <f>'Puntajes ítems'!H52+'Puntajes ítems'!M52+'Puntajes ítems'!Q52</f>
        <v>12</v>
      </c>
      <c r="I52" s="12">
        <f>'Puntajes ítems'!I52</f>
        <v>0</v>
      </c>
      <c r="J52" s="5">
        <f t="shared" si="0"/>
        <v>35</v>
      </c>
      <c r="K52" s="13">
        <f>'Puntajes ítems'!Z52</f>
        <v>12</v>
      </c>
      <c r="L52" s="13">
        <f>'Puntajes ítems'!AE52</f>
        <v>6</v>
      </c>
      <c r="M52" s="13">
        <f>'Puntajes ítems'!AG52</f>
        <v>1</v>
      </c>
      <c r="N52" s="13">
        <f>'Puntajes ítems'!AK52</f>
        <v>2</v>
      </c>
      <c r="O52" s="8">
        <f t="shared" si="1"/>
        <v>21</v>
      </c>
      <c r="P52" s="14">
        <f>'Puntajes ítems'!AM52+'Puntajes ítems'!AQ52</f>
        <v>0</v>
      </c>
      <c r="Q52" s="14">
        <f>'Puntajes ítems'!AN52+'Puntajes ítems'!AR52</f>
        <v>5</v>
      </c>
      <c r="R52" s="14">
        <f>'Puntajes ítems'!AO52+'Puntajes ítems'!AS52</f>
        <v>0</v>
      </c>
      <c r="S52" s="224">
        <f t="shared" si="2"/>
        <v>5</v>
      </c>
      <c r="T52" s="10">
        <f t="shared" si="3"/>
        <v>61</v>
      </c>
    </row>
    <row r="53" spans="1:20">
      <c r="A53" s="26">
        <v>50</v>
      </c>
      <c r="B53" s="11" t="s">
        <v>1</v>
      </c>
      <c r="C53" s="11" t="s">
        <v>37</v>
      </c>
      <c r="D53" s="11" t="s">
        <v>36</v>
      </c>
      <c r="E53" s="11" t="s">
        <v>35</v>
      </c>
      <c r="F53" s="12">
        <f>'Puntajes ítems'!F53+'Puntajes ítems'!K53+'Puntajes ítems'!O53</f>
        <v>25</v>
      </c>
      <c r="G53" s="12">
        <f>'Puntajes ítems'!G53+'Puntajes ítems'!L53+'Puntajes ítems'!P53</f>
        <v>31</v>
      </c>
      <c r="H53" s="12">
        <f>'Puntajes ítems'!H53+'Puntajes ítems'!M53+'Puntajes ítems'!Q53</f>
        <v>20</v>
      </c>
      <c r="I53" s="12">
        <f>'Puntajes ítems'!I53</f>
        <v>0</v>
      </c>
      <c r="J53" s="5">
        <f t="shared" si="0"/>
        <v>76</v>
      </c>
      <c r="K53" s="13">
        <f>'Puntajes ítems'!Z53</f>
        <v>12</v>
      </c>
      <c r="L53" s="13">
        <f>'Puntajes ítems'!AE53</f>
        <v>6</v>
      </c>
      <c r="M53" s="13">
        <f>'Puntajes ítems'!AG53</f>
        <v>5</v>
      </c>
      <c r="N53" s="13">
        <f>'Puntajes ítems'!AK53</f>
        <v>15</v>
      </c>
      <c r="O53" s="8">
        <f t="shared" si="1"/>
        <v>38</v>
      </c>
      <c r="P53" s="14">
        <f>'Puntajes ítems'!AM53+'Puntajes ítems'!AQ53</f>
        <v>0</v>
      </c>
      <c r="Q53" s="14">
        <f>'Puntajes ítems'!AN53+'Puntajes ítems'!AR53</f>
        <v>5</v>
      </c>
      <c r="R53" s="14">
        <f>'Puntajes ítems'!AO53+'Puntajes ítems'!AS53</f>
        <v>10</v>
      </c>
      <c r="S53" s="224">
        <f t="shared" si="2"/>
        <v>15</v>
      </c>
      <c r="T53" s="10">
        <f t="shared" si="3"/>
        <v>129</v>
      </c>
    </row>
    <row r="54" spans="1:20">
      <c r="A54" s="26">
        <v>51</v>
      </c>
      <c r="B54" s="11" t="s">
        <v>1</v>
      </c>
      <c r="C54" s="11" t="s">
        <v>37</v>
      </c>
      <c r="D54" s="11" t="s">
        <v>36</v>
      </c>
      <c r="E54" s="11" t="s">
        <v>35</v>
      </c>
      <c r="F54" s="12">
        <f>'Puntajes ítems'!F54+'Puntajes ítems'!K54+'Puntajes ítems'!O54</f>
        <v>27</v>
      </c>
      <c r="G54" s="12">
        <f>'Puntajes ítems'!G54+'Puntajes ítems'!L54+'Puntajes ítems'!P54</f>
        <v>27</v>
      </c>
      <c r="H54" s="12">
        <f>'Puntajes ítems'!H54+'Puntajes ítems'!M54+'Puntajes ítems'!Q54</f>
        <v>21</v>
      </c>
      <c r="I54" s="12">
        <f>'Puntajes ítems'!I54</f>
        <v>0</v>
      </c>
      <c r="J54" s="5">
        <f t="shared" si="0"/>
        <v>75</v>
      </c>
      <c r="K54" s="13">
        <f>'Puntajes ítems'!Z54</f>
        <v>3</v>
      </c>
      <c r="L54" s="13">
        <f>'Puntajes ítems'!AE54</f>
        <v>9</v>
      </c>
      <c r="M54" s="13">
        <f>'Puntajes ítems'!AG54</f>
        <v>10</v>
      </c>
      <c r="N54" s="13">
        <f>'Puntajes ítems'!AK54</f>
        <v>15</v>
      </c>
      <c r="O54" s="8">
        <f t="shared" si="1"/>
        <v>37</v>
      </c>
      <c r="P54" s="14">
        <f>'Puntajes ítems'!AM54+'Puntajes ítems'!AQ54</f>
        <v>0</v>
      </c>
      <c r="Q54" s="14">
        <f>'Puntajes ítems'!AN54+'Puntajes ítems'!AR54</f>
        <v>5</v>
      </c>
      <c r="R54" s="14">
        <f>'Puntajes ítems'!AO54+'Puntajes ítems'!AS54</f>
        <v>10</v>
      </c>
      <c r="S54" s="224">
        <f t="shared" si="2"/>
        <v>15</v>
      </c>
      <c r="T54" s="10">
        <f t="shared" si="3"/>
        <v>127</v>
      </c>
    </row>
    <row r="55" spans="1:20">
      <c r="A55" s="26">
        <v>52</v>
      </c>
      <c r="B55" s="11" t="s">
        <v>1</v>
      </c>
      <c r="C55" s="11" t="s">
        <v>43</v>
      </c>
      <c r="D55" s="11" t="s">
        <v>36</v>
      </c>
      <c r="E55" s="11" t="s">
        <v>35</v>
      </c>
      <c r="F55" s="12">
        <f>'Puntajes ítems'!F55+'Puntajes ítems'!K55+'Puntajes ítems'!O55</f>
        <v>20</v>
      </c>
      <c r="G55" s="12">
        <f>'Puntajes ítems'!G55+'Puntajes ítems'!L55+'Puntajes ítems'!P55</f>
        <v>26</v>
      </c>
      <c r="H55" s="12">
        <f>'Puntajes ítems'!H55+'Puntajes ítems'!M55+'Puntajes ítems'!Q55</f>
        <v>17</v>
      </c>
      <c r="I55" s="12">
        <f>'Puntajes ítems'!I55</f>
        <v>1</v>
      </c>
      <c r="J55" s="5">
        <f t="shared" si="0"/>
        <v>64</v>
      </c>
      <c r="K55" s="13">
        <f>'Puntajes ítems'!Z55</f>
        <v>6</v>
      </c>
      <c r="L55" s="13">
        <f>'Puntajes ítems'!AE55</f>
        <v>3</v>
      </c>
      <c r="M55" s="13">
        <f>'Puntajes ítems'!AG55</f>
        <v>1</v>
      </c>
      <c r="N55" s="13">
        <f>'Puntajes ítems'!AK55</f>
        <v>9</v>
      </c>
      <c r="O55" s="8">
        <f t="shared" si="1"/>
        <v>19</v>
      </c>
      <c r="P55" s="14">
        <f>'Puntajes ítems'!AM55+'Puntajes ítems'!AQ55</f>
        <v>0</v>
      </c>
      <c r="Q55" s="14">
        <f>'Puntajes ítems'!AN55+'Puntajes ítems'!AR55</f>
        <v>5</v>
      </c>
      <c r="R55" s="14">
        <f>'Puntajes ítems'!AO55+'Puntajes ítems'!AS55</f>
        <v>5</v>
      </c>
      <c r="S55" s="224">
        <f t="shared" si="2"/>
        <v>10</v>
      </c>
      <c r="T55" s="10">
        <f t="shared" si="3"/>
        <v>93</v>
      </c>
    </row>
    <row r="56" spans="1:20">
      <c r="A56" s="26">
        <v>53</v>
      </c>
      <c r="B56" s="11" t="s">
        <v>1</v>
      </c>
      <c r="C56" s="11" t="s">
        <v>43</v>
      </c>
      <c r="D56" s="11" t="s">
        <v>36</v>
      </c>
      <c r="E56" s="11" t="s">
        <v>35</v>
      </c>
      <c r="F56" s="12">
        <f>'Puntajes ítems'!F56+'Puntajes ítems'!K56+'Puntajes ítems'!O56</f>
        <v>50</v>
      </c>
      <c r="G56" s="12">
        <f>'Puntajes ítems'!G56+'Puntajes ítems'!L56+'Puntajes ítems'!P56</f>
        <v>77</v>
      </c>
      <c r="H56" s="12">
        <f>'Puntajes ítems'!H56+'Puntajes ítems'!M56+'Puntajes ítems'!Q56</f>
        <v>22</v>
      </c>
      <c r="I56" s="12">
        <f>'Puntajes ítems'!I56</f>
        <v>0</v>
      </c>
      <c r="J56" s="5">
        <f t="shared" si="0"/>
        <v>149</v>
      </c>
      <c r="K56" s="13">
        <f>'Puntajes ítems'!Z56</f>
        <v>12</v>
      </c>
      <c r="L56" s="13">
        <f>'Puntajes ítems'!AE56</f>
        <v>6</v>
      </c>
      <c r="M56" s="13">
        <f>'Puntajes ítems'!AG56</f>
        <v>1</v>
      </c>
      <c r="N56" s="13">
        <f>'Puntajes ítems'!AK56</f>
        <v>5</v>
      </c>
      <c r="O56" s="8">
        <f t="shared" si="1"/>
        <v>24</v>
      </c>
      <c r="P56" s="14">
        <f>'Puntajes ítems'!AM56+'Puntajes ítems'!AQ56</f>
        <v>0</v>
      </c>
      <c r="Q56" s="14">
        <f>'Puntajes ítems'!AN56+'Puntajes ítems'!AR56</f>
        <v>0</v>
      </c>
      <c r="R56" s="14">
        <f>'Puntajes ítems'!AO56+'Puntajes ítems'!AS56</f>
        <v>5</v>
      </c>
      <c r="S56" s="224">
        <f t="shared" si="2"/>
        <v>5</v>
      </c>
      <c r="T56" s="10">
        <f t="shared" si="3"/>
        <v>178</v>
      </c>
    </row>
    <row r="57" spans="1:20">
      <c r="A57" s="26">
        <v>54</v>
      </c>
      <c r="B57" s="11" t="s">
        <v>1</v>
      </c>
      <c r="C57" s="11" t="s">
        <v>33</v>
      </c>
      <c r="D57" s="11" t="s">
        <v>34</v>
      </c>
      <c r="E57" s="11" t="s">
        <v>35</v>
      </c>
      <c r="F57" s="12">
        <f>'Puntajes ítems'!F57+'Puntajes ítems'!K57+'Puntajes ítems'!O57</f>
        <v>9</v>
      </c>
      <c r="G57" s="12">
        <f>'Puntajes ítems'!G57+'Puntajes ítems'!L57+'Puntajes ítems'!P57</f>
        <v>8</v>
      </c>
      <c r="H57" s="12">
        <f>'Puntajes ítems'!H57+'Puntajes ítems'!M57+'Puntajes ítems'!Q57</f>
        <v>7</v>
      </c>
      <c r="I57" s="12">
        <f>'Puntajes ítems'!I57</f>
        <v>0</v>
      </c>
      <c r="J57" s="5">
        <f t="shared" si="0"/>
        <v>24</v>
      </c>
      <c r="K57" s="13">
        <f>'Puntajes ítems'!Z57</f>
        <v>6</v>
      </c>
      <c r="L57" s="13">
        <f>'Puntajes ítems'!AE57</f>
        <v>9</v>
      </c>
      <c r="M57" s="13">
        <f>'Puntajes ítems'!AG57</f>
        <v>10</v>
      </c>
      <c r="N57" s="13">
        <f>'Puntajes ítems'!AK57</f>
        <v>13</v>
      </c>
      <c r="O57" s="8">
        <f t="shared" si="1"/>
        <v>38</v>
      </c>
      <c r="P57" s="14">
        <f>'Puntajes ítems'!AM57+'Puntajes ítems'!AQ57</f>
        <v>0</v>
      </c>
      <c r="Q57" s="14">
        <f>'Puntajes ítems'!AN57+'Puntajes ítems'!AR57</f>
        <v>5</v>
      </c>
      <c r="R57" s="14">
        <f>'Puntajes ítems'!AO57+'Puntajes ítems'!AS57</f>
        <v>5</v>
      </c>
      <c r="S57" s="224">
        <f t="shared" si="2"/>
        <v>10</v>
      </c>
      <c r="T57" s="10">
        <f t="shared" si="3"/>
        <v>72</v>
      </c>
    </row>
    <row r="58" spans="1:20">
      <c r="A58" s="26">
        <v>55</v>
      </c>
      <c r="B58" s="11" t="s">
        <v>1</v>
      </c>
      <c r="C58" s="11" t="s">
        <v>33</v>
      </c>
      <c r="D58" s="11" t="s">
        <v>34</v>
      </c>
      <c r="E58" s="11" t="s">
        <v>35</v>
      </c>
      <c r="F58" s="12">
        <f>'Puntajes ítems'!F58+'Puntajes ítems'!K58+'Puntajes ítems'!O58</f>
        <v>13</v>
      </c>
      <c r="G58" s="12">
        <f>'Puntajes ítems'!G58+'Puntajes ítems'!L58+'Puntajes ítems'!P58</f>
        <v>6</v>
      </c>
      <c r="H58" s="12">
        <f>'Puntajes ítems'!H58+'Puntajes ítems'!M58+'Puntajes ítems'!Q58</f>
        <v>11</v>
      </c>
      <c r="I58" s="12">
        <f>'Puntajes ítems'!I58</f>
        <v>2</v>
      </c>
      <c r="J58" s="5">
        <f t="shared" si="0"/>
        <v>32</v>
      </c>
      <c r="K58" s="13">
        <f>'Puntajes ítems'!Z58</f>
        <v>9</v>
      </c>
      <c r="L58" s="13">
        <f>'Puntajes ítems'!AE58</f>
        <v>0</v>
      </c>
      <c r="M58" s="13">
        <f>'Puntajes ítems'!AG58</f>
        <v>1</v>
      </c>
      <c r="N58" s="13">
        <f>'Puntajes ítems'!AK58</f>
        <v>9</v>
      </c>
      <c r="O58" s="8">
        <f t="shared" si="1"/>
        <v>19</v>
      </c>
      <c r="P58" s="14">
        <f>'Puntajes ítems'!AM58+'Puntajes ítems'!AQ58</f>
        <v>0</v>
      </c>
      <c r="Q58" s="14">
        <f>'Puntajes ítems'!AN58+'Puntajes ítems'!AR58</f>
        <v>5</v>
      </c>
      <c r="R58" s="14">
        <f>'Puntajes ítems'!AO58+'Puntajes ítems'!AS58</f>
        <v>5</v>
      </c>
      <c r="S58" s="224">
        <f t="shared" si="2"/>
        <v>10</v>
      </c>
      <c r="T58" s="10">
        <f t="shared" si="3"/>
        <v>61</v>
      </c>
    </row>
    <row r="59" spans="1:20">
      <c r="A59" s="26">
        <v>56</v>
      </c>
      <c r="B59" s="11" t="s">
        <v>1</v>
      </c>
      <c r="C59" s="11" t="s">
        <v>33</v>
      </c>
      <c r="D59" s="11" t="s">
        <v>34</v>
      </c>
      <c r="E59" s="11" t="s">
        <v>35</v>
      </c>
      <c r="F59" s="12">
        <f>'Puntajes ítems'!F59+'Puntajes ítems'!K59+'Puntajes ítems'!O59</f>
        <v>26</v>
      </c>
      <c r="G59" s="12">
        <f>'Puntajes ítems'!G59+'Puntajes ítems'!L59+'Puntajes ítems'!P59</f>
        <v>18</v>
      </c>
      <c r="H59" s="12">
        <f>'Puntajes ítems'!H59+'Puntajes ítems'!M59+'Puntajes ítems'!Q59</f>
        <v>17</v>
      </c>
      <c r="I59" s="12">
        <f>'Puntajes ítems'!I59</f>
        <v>0</v>
      </c>
      <c r="J59" s="5">
        <f t="shared" si="0"/>
        <v>61</v>
      </c>
      <c r="K59" s="13">
        <f>'Puntajes ítems'!Z59</f>
        <v>6</v>
      </c>
      <c r="L59" s="13">
        <f>'Puntajes ítems'!AE59</f>
        <v>6</v>
      </c>
      <c r="M59" s="13">
        <f>'Puntajes ítems'!AG59</f>
        <v>1</v>
      </c>
      <c r="N59" s="13">
        <f>'Puntajes ítems'!AK59</f>
        <v>13</v>
      </c>
      <c r="O59" s="8">
        <f t="shared" si="1"/>
        <v>26</v>
      </c>
      <c r="P59" s="14">
        <f>'Puntajes ítems'!AM59+'Puntajes ítems'!AQ59</f>
        <v>5</v>
      </c>
      <c r="Q59" s="14">
        <f>'Puntajes ítems'!AN59+'Puntajes ítems'!AR59</f>
        <v>5</v>
      </c>
      <c r="R59" s="14">
        <f>'Puntajes ítems'!AO59+'Puntajes ítems'!AS59</f>
        <v>5</v>
      </c>
      <c r="S59" s="224">
        <f t="shared" si="2"/>
        <v>15</v>
      </c>
      <c r="T59" s="10">
        <f t="shared" si="3"/>
        <v>102</v>
      </c>
    </row>
    <row r="60" spans="1:20">
      <c r="A60" s="26">
        <v>57</v>
      </c>
      <c r="B60" s="11" t="s">
        <v>1</v>
      </c>
      <c r="C60" s="11" t="s">
        <v>33</v>
      </c>
      <c r="D60" s="11" t="s">
        <v>34</v>
      </c>
      <c r="E60" s="11" t="s">
        <v>35</v>
      </c>
      <c r="F60" s="12">
        <f>'Puntajes ítems'!F60+'Puntajes ítems'!K60+'Puntajes ítems'!O60</f>
        <v>7</v>
      </c>
      <c r="G60" s="12">
        <f>'Puntajes ítems'!G60+'Puntajes ítems'!L60+'Puntajes ítems'!P60</f>
        <v>4</v>
      </c>
      <c r="H60" s="12">
        <f>'Puntajes ítems'!H60+'Puntajes ítems'!M60+'Puntajes ítems'!Q60</f>
        <v>7</v>
      </c>
      <c r="I60" s="12">
        <f>'Puntajes ítems'!I60</f>
        <v>0</v>
      </c>
      <c r="J60" s="5">
        <f t="shared" si="0"/>
        <v>18</v>
      </c>
      <c r="K60" s="13">
        <f>'Puntajes ítems'!Z60</f>
        <v>9</v>
      </c>
      <c r="L60" s="13">
        <f>'Puntajes ítems'!AE60</f>
        <v>3</v>
      </c>
      <c r="M60" s="13">
        <f>'Puntajes ítems'!AG60</f>
        <v>0</v>
      </c>
      <c r="N60" s="13">
        <f>'Puntajes ítems'!AK60</f>
        <v>3</v>
      </c>
      <c r="O60" s="8">
        <f t="shared" si="1"/>
        <v>15</v>
      </c>
      <c r="P60" s="14">
        <f>'Puntajes ítems'!AM60+'Puntajes ítems'!AQ60</f>
        <v>5</v>
      </c>
      <c r="Q60" s="14">
        <f>'Puntajes ítems'!AN60+'Puntajes ítems'!AR60</f>
        <v>5</v>
      </c>
      <c r="R60" s="14">
        <f>'Puntajes ítems'!AO60+'Puntajes ítems'!AS60</f>
        <v>5</v>
      </c>
      <c r="S60" s="224">
        <f t="shared" si="2"/>
        <v>15</v>
      </c>
      <c r="T60" s="10">
        <f t="shared" si="3"/>
        <v>48</v>
      </c>
    </row>
    <row r="61" spans="1:20">
      <c r="A61" s="26">
        <v>58</v>
      </c>
      <c r="B61" s="11" t="s">
        <v>1</v>
      </c>
      <c r="C61" s="11" t="s">
        <v>33</v>
      </c>
      <c r="D61" s="11" t="s">
        <v>34</v>
      </c>
      <c r="E61" s="11" t="s">
        <v>35</v>
      </c>
      <c r="F61" s="12">
        <f>'Puntajes ítems'!F61+'Puntajes ítems'!K61+'Puntajes ítems'!O61</f>
        <v>26</v>
      </c>
      <c r="G61" s="12">
        <f>'Puntajes ítems'!G61+'Puntajes ítems'!L61+'Puntajes ítems'!P61</f>
        <v>12</v>
      </c>
      <c r="H61" s="12">
        <f>'Puntajes ítems'!H61+'Puntajes ítems'!M61+'Puntajes ítems'!Q61</f>
        <v>17</v>
      </c>
      <c r="I61" s="12">
        <f>'Puntajes ítems'!I61</f>
        <v>0</v>
      </c>
      <c r="J61" s="5">
        <f t="shared" si="0"/>
        <v>55</v>
      </c>
      <c r="K61" s="13">
        <f>'Puntajes ítems'!Z61</f>
        <v>6</v>
      </c>
      <c r="L61" s="13">
        <f>'Puntajes ítems'!AE61</f>
        <v>6</v>
      </c>
      <c r="M61" s="13">
        <f>'Puntajes ítems'!AG61</f>
        <v>1</v>
      </c>
      <c r="N61" s="13">
        <f>'Puntajes ítems'!AK61</f>
        <v>6</v>
      </c>
      <c r="O61" s="8">
        <f t="shared" si="1"/>
        <v>19</v>
      </c>
      <c r="P61" s="14">
        <f>'Puntajes ítems'!AM61+'Puntajes ítems'!AQ61</f>
        <v>5</v>
      </c>
      <c r="Q61" s="14">
        <f>'Puntajes ítems'!AN61+'Puntajes ítems'!AR61</f>
        <v>5</v>
      </c>
      <c r="R61" s="14">
        <f>'Puntajes ítems'!AO61+'Puntajes ítems'!AS61</f>
        <v>0</v>
      </c>
      <c r="S61" s="224">
        <f t="shared" si="2"/>
        <v>10</v>
      </c>
      <c r="T61" s="10">
        <f t="shared" si="3"/>
        <v>84</v>
      </c>
    </row>
    <row r="62" spans="1:20">
      <c r="A62" s="26">
        <v>59</v>
      </c>
      <c r="B62" s="11" t="s">
        <v>1</v>
      </c>
      <c r="C62" s="11" t="s">
        <v>33</v>
      </c>
      <c r="D62" s="11" t="s">
        <v>34</v>
      </c>
      <c r="E62" s="11" t="s">
        <v>35</v>
      </c>
      <c r="F62" s="12">
        <f>'Puntajes ítems'!F62+'Puntajes ítems'!K62+'Puntajes ítems'!O62</f>
        <v>16</v>
      </c>
      <c r="G62" s="12">
        <f>'Puntajes ítems'!G62+'Puntajes ítems'!L62+'Puntajes ítems'!P62</f>
        <v>9</v>
      </c>
      <c r="H62" s="12">
        <f>'Puntajes ítems'!H62+'Puntajes ítems'!M62+'Puntajes ítems'!Q62</f>
        <v>14</v>
      </c>
      <c r="I62" s="12">
        <f>'Puntajes ítems'!I62</f>
        <v>0</v>
      </c>
      <c r="J62" s="5">
        <f t="shared" si="0"/>
        <v>39</v>
      </c>
      <c r="K62" s="13">
        <f>'Puntajes ítems'!Z62</f>
        <v>9</v>
      </c>
      <c r="L62" s="13">
        <f>'Puntajes ítems'!AE62</f>
        <v>6</v>
      </c>
      <c r="M62" s="13">
        <f>'Puntajes ítems'!AG62</f>
        <v>1</v>
      </c>
      <c r="N62" s="13">
        <f>'Puntajes ítems'!AK62</f>
        <v>5</v>
      </c>
      <c r="O62" s="8">
        <f t="shared" si="1"/>
        <v>21</v>
      </c>
      <c r="P62" s="14">
        <f>'Puntajes ítems'!AM62+'Puntajes ítems'!AQ62</f>
        <v>0</v>
      </c>
      <c r="Q62" s="14">
        <f>'Puntajes ítems'!AN62+'Puntajes ítems'!AR62</f>
        <v>5</v>
      </c>
      <c r="R62" s="14">
        <f>'Puntajes ítems'!AO62+'Puntajes ítems'!AS62</f>
        <v>5</v>
      </c>
      <c r="S62" s="224">
        <f t="shared" si="2"/>
        <v>10</v>
      </c>
      <c r="T62" s="10">
        <f t="shared" si="3"/>
        <v>70</v>
      </c>
    </row>
    <row r="63" spans="1:20">
      <c r="A63" s="26">
        <v>60</v>
      </c>
      <c r="B63" s="11" t="s">
        <v>1</v>
      </c>
      <c r="C63" s="11" t="s">
        <v>33</v>
      </c>
      <c r="D63" s="11" t="s">
        <v>34</v>
      </c>
      <c r="E63" s="11" t="s">
        <v>35</v>
      </c>
      <c r="F63" s="12">
        <f>'Puntajes ítems'!F63+'Puntajes ítems'!K63+'Puntajes ítems'!O63</f>
        <v>16</v>
      </c>
      <c r="G63" s="12">
        <f>'Puntajes ítems'!G63+'Puntajes ítems'!L63+'Puntajes ítems'!P63</f>
        <v>3</v>
      </c>
      <c r="H63" s="12">
        <f>'Puntajes ítems'!H63+'Puntajes ítems'!M63+'Puntajes ítems'!Q63</f>
        <v>12</v>
      </c>
      <c r="I63" s="12">
        <f>'Puntajes ítems'!I63</f>
        <v>0</v>
      </c>
      <c r="J63" s="5">
        <f t="shared" si="0"/>
        <v>31</v>
      </c>
      <c r="K63" s="13">
        <f>'Puntajes ítems'!Z63</f>
        <v>9</v>
      </c>
      <c r="L63" s="13">
        <f>'Puntajes ítems'!AE63</f>
        <v>12</v>
      </c>
      <c r="M63" s="13">
        <f>'Puntajes ítems'!AG63</f>
        <v>1</v>
      </c>
      <c r="N63" s="13">
        <f>'Puntajes ítems'!AK63</f>
        <v>15</v>
      </c>
      <c r="O63" s="8">
        <f t="shared" si="1"/>
        <v>37</v>
      </c>
      <c r="P63" s="14">
        <f>'Puntajes ítems'!AM63+'Puntajes ítems'!AQ63</f>
        <v>0</v>
      </c>
      <c r="Q63" s="14">
        <f>'Puntajes ítems'!AN63+'Puntajes ítems'!AR63</f>
        <v>5</v>
      </c>
      <c r="R63" s="14">
        <f>'Puntajes ítems'!AO63+'Puntajes ítems'!AS63</f>
        <v>5</v>
      </c>
      <c r="S63" s="224">
        <f t="shared" si="2"/>
        <v>10</v>
      </c>
      <c r="T63" s="10">
        <f t="shared" si="3"/>
        <v>78</v>
      </c>
    </row>
    <row r="64" spans="1:20">
      <c r="A64" s="26">
        <v>61</v>
      </c>
      <c r="B64" s="11" t="s">
        <v>1</v>
      </c>
      <c r="C64" s="11" t="s">
        <v>37</v>
      </c>
      <c r="D64" s="11" t="s">
        <v>34</v>
      </c>
      <c r="E64" s="11" t="s">
        <v>35</v>
      </c>
      <c r="F64" s="12">
        <f>'Puntajes ítems'!F64+'Puntajes ítems'!K64+'Puntajes ítems'!O64</f>
        <v>13</v>
      </c>
      <c r="G64" s="12">
        <f>'Puntajes ítems'!G64+'Puntajes ítems'!L64+'Puntajes ítems'!P64</f>
        <v>10</v>
      </c>
      <c r="H64" s="12">
        <f>'Puntajes ítems'!H64+'Puntajes ítems'!M64+'Puntajes ítems'!Q64</f>
        <v>12</v>
      </c>
      <c r="I64" s="12">
        <f>'Puntajes ítems'!I64</f>
        <v>0</v>
      </c>
      <c r="J64" s="5">
        <f t="shared" si="0"/>
        <v>35</v>
      </c>
      <c r="K64" s="13">
        <f>'Puntajes ítems'!Z64</f>
        <v>12</v>
      </c>
      <c r="L64" s="13">
        <f>'Puntajes ítems'!AE64</f>
        <v>9</v>
      </c>
      <c r="M64" s="13">
        <f>'Puntajes ítems'!AG64</f>
        <v>10</v>
      </c>
      <c r="N64" s="13">
        <f>'Puntajes ítems'!AK64</f>
        <v>3</v>
      </c>
      <c r="O64" s="8">
        <f t="shared" si="1"/>
        <v>34</v>
      </c>
      <c r="P64" s="14">
        <f>'Puntajes ítems'!AM64+'Puntajes ítems'!AQ64</f>
        <v>5</v>
      </c>
      <c r="Q64" s="14">
        <f>'Puntajes ítems'!AN64+'Puntajes ítems'!AR64</f>
        <v>5</v>
      </c>
      <c r="R64" s="14">
        <f>'Puntajes ítems'!AO64+'Puntajes ítems'!AS64</f>
        <v>5</v>
      </c>
      <c r="S64" s="224">
        <f t="shared" si="2"/>
        <v>15</v>
      </c>
      <c r="T64" s="10">
        <f t="shared" si="3"/>
        <v>84</v>
      </c>
    </row>
    <row r="65" spans="1:20">
      <c r="A65" s="26">
        <v>62</v>
      </c>
      <c r="B65" s="11" t="s">
        <v>1</v>
      </c>
      <c r="C65" s="11" t="s">
        <v>37</v>
      </c>
      <c r="D65" s="11" t="s">
        <v>34</v>
      </c>
      <c r="E65" s="11" t="s">
        <v>35</v>
      </c>
      <c r="F65" s="12">
        <f>'Puntajes ítems'!F65+'Puntajes ítems'!K65+'Puntajes ítems'!O65</f>
        <v>26</v>
      </c>
      <c r="G65" s="12">
        <f>'Puntajes ítems'!G65+'Puntajes ítems'!L65+'Puntajes ítems'!P65</f>
        <v>25</v>
      </c>
      <c r="H65" s="12">
        <f>'Puntajes ítems'!H65+'Puntajes ítems'!M65+'Puntajes ítems'!Q65</f>
        <v>18</v>
      </c>
      <c r="I65" s="12">
        <f>'Puntajes ítems'!I65</f>
        <v>1</v>
      </c>
      <c r="J65" s="5">
        <f t="shared" si="0"/>
        <v>70</v>
      </c>
      <c r="K65" s="13">
        <f>'Puntajes ítems'!Z65</f>
        <v>9</v>
      </c>
      <c r="L65" s="13">
        <f>'Puntajes ítems'!AE65</f>
        <v>12</v>
      </c>
      <c r="M65" s="13">
        <f>'Puntajes ítems'!AG65</f>
        <v>1</v>
      </c>
      <c r="N65" s="13">
        <f>'Puntajes ítems'!AK65</f>
        <v>15</v>
      </c>
      <c r="O65" s="8">
        <f t="shared" si="1"/>
        <v>37</v>
      </c>
      <c r="P65" s="14">
        <f>'Puntajes ítems'!AM65+'Puntajes ítems'!AQ65</f>
        <v>5</v>
      </c>
      <c r="Q65" s="14">
        <f>'Puntajes ítems'!AN65+'Puntajes ítems'!AR65</f>
        <v>5</v>
      </c>
      <c r="R65" s="14">
        <f>'Puntajes ítems'!AO65+'Puntajes ítems'!AS65</f>
        <v>10</v>
      </c>
      <c r="S65" s="224">
        <f t="shared" si="2"/>
        <v>20</v>
      </c>
      <c r="T65" s="10">
        <f t="shared" si="3"/>
        <v>127</v>
      </c>
    </row>
    <row r="66" spans="1:20">
      <c r="A66" s="26">
        <v>63</v>
      </c>
      <c r="B66" s="11" t="s">
        <v>1</v>
      </c>
      <c r="C66" s="11" t="s">
        <v>37</v>
      </c>
      <c r="D66" s="11" t="s">
        <v>34</v>
      </c>
      <c r="E66" s="11" t="s">
        <v>35</v>
      </c>
      <c r="F66" s="12">
        <f>'Puntajes ítems'!F66+'Puntajes ítems'!K66+'Puntajes ítems'!O66</f>
        <v>19</v>
      </c>
      <c r="G66" s="12">
        <f>'Puntajes ítems'!G66+'Puntajes ítems'!L66+'Puntajes ítems'!P66</f>
        <v>16</v>
      </c>
      <c r="H66" s="12">
        <f>'Puntajes ítems'!H66+'Puntajes ítems'!M66+'Puntajes ítems'!Q66</f>
        <v>15</v>
      </c>
      <c r="I66" s="12">
        <f>'Puntajes ítems'!I66</f>
        <v>4</v>
      </c>
      <c r="J66" s="5">
        <f t="shared" si="0"/>
        <v>54</v>
      </c>
      <c r="K66" s="13">
        <f>'Puntajes ítems'!Z66</f>
        <v>9</v>
      </c>
      <c r="L66" s="13">
        <f>'Puntajes ítems'!AE66</f>
        <v>6</v>
      </c>
      <c r="M66" s="13">
        <f>'Puntajes ítems'!AG66</f>
        <v>10</v>
      </c>
      <c r="N66" s="13">
        <f>'Puntajes ítems'!AK66</f>
        <v>13</v>
      </c>
      <c r="O66" s="8">
        <f t="shared" si="1"/>
        <v>38</v>
      </c>
      <c r="P66" s="14">
        <f>'Puntajes ítems'!AM66+'Puntajes ítems'!AQ66</f>
        <v>0</v>
      </c>
      <c r="Q66" s="14">
        <f>'Puntajes ítems'!AN66+'Puntajes ítems'!AR66</f>
        <v>5</v>
      </c>
      <c r="R66" s="14">
        <f>'Puntajes ítems'!AO66+'Puntajes ítems'!AS66</f>
        <v>5</v>
      </c>
      <c r="S66" s="224">
        <f t="shared" si="2"/>
        <v>10</v>
      </c>
      <c r="T66" s="10">
        <f t="shared" si="3"/>
        <v>102</v>
      </c>
    </row>
    <row r="67" spans="1:20">
      <c r="A67" s="26">
        <v>64</v>
      </c>
      <c r="B67" s="11" t="s">
        <v>1</v>
      </c>
      <c r="C67" s="11" t="s">
        <v>37</v>
      </c>
      <c r="D67" s="11" t="s">
        <v>34</v>
      </c>
      <c r="E67" s="11" t="s">
        <v>35</v>
      </c>
      <c r="F67" s="12">
        <f>'Puntajes ítems'!F67+'Puntajes ítems'!K67+'Puntajes ítems'!O67</f>
        <v>20</v>
      </c>
      <c r="G67" s="12">
        <f>'Puntajes ítems'!G67+'Puntajes ítems'!L67+'Puntajes ítems'!P67</f>
        <v>15</v>
      </c>
      <c r="H67" s="12">
        <f>'Puntajes ítems'!H67+'Puntajes ítems'!M67+'Puntajes ítems'!Q67</f>
        <v>16</v>
      </c>
      <c r="I67" s="12">
        <f>'Puntajes ítems'!I67</f>
        <v>9</v>
      </c>
      <c r="J67" s="5">
        <f t="shared" si="0"/>
        <v>60</v>
      </c>
      <c r="K67" s="13">
        <f>'Puntajes ítems'!Z67</f>
        <v>12</v>
      </c>
      <c r="L67" s="13">
        <f>'Puntajes ítems'!AE67</f>
        <v>9</v>
      </c>
      <c r="M67" s="13">
        <f>'Puntajes ítems'!AG67</f>
        <v>1</v>
      </c>
      <c r="N67" s="13">
        <f>'Puntajes ítems'!AK67</f>
        <v>7</v>
      </c>
      <c r="O67" s="8">
        <f t="shared" si="1"/>
        <v>29</v>
      </c>
      <c r="P67" s="14">
        <f>'Puntajes ítems'!AM67+'Puntajes ítems'!AQ67</f>
        <v>0</v>
      </c>
      <c r="Q67" s="14">
        <f>'Puntajes ítems'!AN67+'Puntajes ítems'!AR67</f>
        <v>5</v>
      </c>
      <c r="R67" s="14">
        <f>'Puntajes ítems'!AO67+'Puntajes ítems'!AS67</f>
        <v>5</v>
      </c>
      <c r="S67" s="224">
        <f t="shared" si="2"/>
        <v>10</v>
      </c>
      <c r="T67" s="10">
        <f t="shared" si="3"/>
        <v>99</v>
      </c>
    </row>
    <row r="68" spans="1:20">
      <c r="A68" s="26">
        <v>65</v>
      </c>
      <c r="B68" s="11" t="s">
        <v>1</v>
      </c>
      <c r="C68" s="11" t="s">
        <v>37</v>
      </c>
      <c r="D68" s="11" t="s">
        <v>34</v>
      </c>
      <c r="E68" s="11" t="s">
        <v>38</v>
      </c>
      <c r="F68" s="12">
        <f>'Puntajes ítems'!F68+'Puntajes ítems'!K68+'Puntajes ítems'!O68</f>
        <v>11</v>
      </c>
      <c r="G68" s="12">
        <f>'Puntajes ítems'!G68+'Puntajes ítems'!L68+'Puntajes ítems'!P68</f>
        <v>8</v>
      </c>
      <c r="H68" s="12">
        <f>'Puntajes ítems'!H68+'Puntajes ítems'!M68+'Puntajes ítems'!Q68</f>
        <v>9</v>
      </c>
      <c r="I68" s="12">
        <f>'Puntajes ítems'!I68</f>
        <v>0</v>
      </c>
      <c r="J68" s="5">
        <f t="shared" si="0"/>
        <v>28</v>
      </c>
      <c r="K68" s="13">
        <f>'Puntajes ítems'!Z68</f>
        <v>6</v>
      </c>
      <c r="L68" s="13">
        <f>'Puntajes ítems'!AE68</f>
        <v>3</v>
      </c>
      <c r="M68" s="13">
        <f>'Puntajes ítems'!AG68</f>
        <v>5</v>
      </c>
      <c r="N68" s="13">
        <f>'Puntajes ítems'!AK68</f>
        <v>9</v>
      </c>
      <c r="O68" s="8">
        <f t="shared" si="1"/>
        <v>23</v>
      </c>
      <c r="P68" s="14">
        <f>'Puntajes ítems'!AM68+'Puntajes ítems'!AQ68</f>
        <v>0</v>
      </c>
      <c r="Q68" s="14">
        <f>'Puntajes ítems'!AN68+'Puntajes ítems'!AR68</f>
        <v>5</v>
      </c>
      <c r="R68" s="14">
        <f>'Puntajes ítems'!AO68+'Puntajes ítems'!AS68</f>
        <v>5</v>
      </c>
      <c r="S68" s="224">
        <f t="shared" si="2"/>
        <v>10</v>
      </c>
      <c r="T68" s="10">
        <f t="shared" si="3"/>
        <v>61</v>
      </c>
    </row>
    <row r="69" spans="1:20">
      <c r="A69" s="26">
        <v>66</v>
      </c>
      <c r="B69" s="11" t="s">
        <v>1</v>
      </c>
      <c r="C69" s="11" t="s">
        <v>37</v>
      </c>
      <c r="D69" s="11" t="s">
        <v>34</v>
      </c>
      <c r="E69" s="11" t="s">
        <v>35</v>
      </c>
      <c r="F69" s="12">
        <f>'Puntajes ítems'!F69+'Puntajes ítems'!K69+'Puntajes ítems'!O69</f>
        <v>74</v>
      </c>
      <c r="G69" s="12">
        <f>'Puntajes ítems'!G69+'Puntajes ítems'!L69+'Puntajes ítems'!P69</f>
        <v>163</v>
      </c>
      <c r="H69" s="12">
        <f>'Puntajes ítems'!H69+'Puntajes ítems'!M69+'Puntajes ítems'!Q69</f>
        <v>25</v>
      </c>
      <c r="I69" s="12">
        <f>'Puntajes ítems'!I69</f>
        <v>11</v>
      </c>
      <c r="J69" s="5">
        <f t="shared" ref="J69:J132" si="4">SUM(F69:I69)</f>
        <v>273</v>
      </c>
      <c r="K69" s="13">
        <f>'Puntajes ítems'!Z69</f>
        <v>18</v>
      </c>
      <c r="L69" s="13">
        <f>'Puntajes ítems'!AE69</f>
        <v>9</v>
      </c>
      <c r="M69" s="13">
        <f>'Puntajes ítems'!AG69</f>
        <v>10</v>
      </c>
      <c r="N69" s="13">
        <f>'Puntajes ítems'!AK69</f>
        <v>9</v>
      </c>
      <c r="O69" s="8">
        <f t="shared" ref="O69:O132" si="5">SUM(K69:N69)</f>
        <v>46</v>
      </c>
      <c r="P69" s="14">
        <f>'Puntajes ítems'!AM69+'Puntajes ítems'!AQ69</f>
        <v>5</v>
      </c>
      <c r="Q69" s="14">
        <f>'Puntajes ítems'!AN69+'Puntajes ítems'!AR69</f>
        <v>5</v>
      </c>
      <c r="R69" s="14">
        <f>'Puntajes ítems'!AO69+'Puntajes ítems'!AS69</f>
        <v>5</v>
      </c>
      <c r="S69" s="224">
        <f>SUM(P69:R69)</f>
        <v>15</v>
      </c>
      <c r="T69" s="10">
        <f t="shared" ref="T69:T132" si="6">SUM(J69+O69+S69)</f>
        <v>334</v>
      </c>
    </row>
    <row r="70" spans="1:20">
      <c r="A70" s="26">
        <v>67</v>
      </c>
      <c r="B70" s="11" t="s">
        <v>1</v>
      </c>
      <c r="C70" s="11" t="s">
        <v>37</v>
      </c>
      <c r="D70" s="11" t="s">
        <v>34</v>
      </c>
      <c r="E70" s="11" t="s">
        <v>35</v>
      </c>
      <c r="F70" s="12">
        <f>'Puntajes ítems'!F70+'Puntajes ítems'!K70+'Puntajes ítems'!O70</f>
        <v>11</v>
      </c>
      <c r="G70" s="12">
        <f>'Puntajes ítems'!G70+'Puntajes ítems'!L70+'Puntajes ítems'!P70</f>
        <v>9</v>
      </c>
      <c r="H70" s="12">
        <f>'Puntajes ítems'!H70+'Puntajes ítems'!M70+'Puntajes ítems'!Q70</f>
        <v>11</v>
      </c>
      <c r="I70" s="12">
        <f>'Puntajes ítems'!I70</f>
        <v>0</v>
      </c>
      <c r="J70" s="5">
        <f t="shared" si="4"/>
        <v>31</v>
      </c>
      <c r="K70" s="13">
        <f>'Puntajes ítems'!Z70</f>
        <v>3</v>
      </c>
      <c r="L70" s="13">
        <f>'Puntajes ítems'!AE70</f>
        <v>6</v>
      </c>
      <c r="M70" s="13">
        <f>'Puntajes ítems'!AG70</f>
        <v>1</v>
      </c>
      <c r="N70" s="13">
        <f>'Puntajes ítems'!AK70</f>
        <v>6</v>
      </c>
      <c r="O70" s="8">
        <f t="shared" si="5"/>
        <v>16</v>
      </c>
      <c r="P70" s="14">
        <f>'Puntajes ítems'!AM70+'Puntajes ítems'!AQ70</f>
        <v>0</v>
      </c>
      <c r="Q70" s="14">
        <f>'Puntajes ítems'!AN70+'Puntajes ítems'!AR70</f>
        <v>5</v>
      </c>
      <c r="R70" s="14">
        <f>'Puntajes ítems'!AO70+'Puntajes ítems'!AS70</f>
        <v>5</v>
      </c>
      <c r="S70" s="224">
        <f t="shared" ref="S70:S132" si="7">SUM(P70:R70)</f>
        <v>10</v>
      </c>
      <c r="T70" s="10">
        <f t="shared" si="6"/>
        <v>57</v>
      </c>
    </row>
    <row r="71" spans="1:20">
      <c r="A71" s="26">
        <v>68</v>
      </c>
      <c r="B71" s="11" t="s">
        <v>1</v>
      </c>
      <c r="C71" s="11" t="s">
        <v>37</v>
      </c>
      <c r="D71" s="11" t="s">
        <v>34</v>
      </c>
      <c r="E71" s="11" t="s">
        <v>35</v>
      </c>
      <c r="F71" s="12">
        <f>'Puntajes ítems'!F71+'Puntajes ítems'!K71+'Puntajes ítems'!O71</f>
        <v>17</v>
      </c>
      <c r="G71" s="12">
        <f>'Puntajes ítems'!G71+'Puntajes ítems'!L71+'Puntajes ítems'!P71</f>
        <v>14</v>
      </c>
      <c r="H71" s="12">
        <f>'Puntajes ítems'!H71+'Puntajes ítems'!M71+'Puntajes ítems'!Q71</f>
        <v>16</v>
      </c>
      <c r="I71" s="12">
        <f>'Puntajes ítems'!I71</f>
        <v>0</v>
      </c>
      <c r="J71" s="5">
        <f t="shared" si="4"/>
        <v>47</v>
      </c>
      <c r="K71" s="13">
        <f>'Puntajes ítems'!Z71</f>
        <v>12</v>
      </c>
      <c r="L71" s="13">
        <f>'Puntajes ítems'!AE71</f>
        <v>6</v>
      </c>
      <c r="M71" s="13">
        <f>'Puntajes ítems'!AG71</f>
        <v>5</v>
      </c>
      <c r="N71" s="13">
        <f>'Puntajes ítems'!AK71</f>
        <v>9</v>
      </c>
      <c r="O71" s="8">
        <f t="shared" si="5"/>
        <v>32</v>
      </c>
      <c r="P71" s="14">
        <f>'Puntajes ítems'!AM71+'Puntajes ítems'!AQ71</f>
        <v>5</v>
      </c>
      <c r="Q71" s="14">
        <f>'Puntajes ítems'!AN71+'Puntajes ítems'!AR71</f>
        <v>0</v>
      </c>
      <c r="R71" s="14">
        <f>'Puntajes ítems'!AO71+'Puntajes ítems'!AS71</f>
        <v>15</v>
      </c>
      <c r="S71" s="224">
        <f t="shared" si="7"/>
        <v>20</v>
      </c>
      <c r="T71" s="10">
        <f t="shared" si="6"/>
        <v>99</v>
      </c>
    </row>
    <row r="72" spans="1:20">
      <c r="A72" s="26">
        <v>69</v>
      </c>
      <c r="B72" s="11" t="s">
        <v>1</v>
      </c>
      <c r="C72" s="11" t="s">
        <v>37</v>
      </c>
      <c r="D72" s="11" t="s">
        <v>34</v>
      </c>
      <c r="E72" s="11" t="s">
        <v>35</v>
      </c>
      <c r="F72" s="12">
        <f>'Puntajes ítems'!F72+'Puntajes ítems'!K72+'Puntajes ítems'!O72</f>
        <v>13</v>
      </c>
      <c r="G72" s="12">
        <f>'Puntajes ítems'!G72+'Puntajes ítems'!L72+'Puntajes ítems'!P72</f>
        <v>10</v>
      </c>
      <c r="H72" s="12">
        <f>'Puntajes ítems'!H72+'Puntajes ítems'!M72+'Puntajes ítems'!Q72</f>
        <v>11</v>
      </c>
      <c r="I72" s="12">
        <f>'Puntajes ítems'!I72</f>
        <v>2</v>
      </c>
      <c r="J72" s="5">
        <f t="shared" si="4"/>
        <v>36</v>
      </c>
      <c r="K72" s="13">
        <f>'Puntajes ítems'!Z72</f>
        <v>12</v>
      </c>
      <c r="L72" s="13">
        <f>'Puntajes ítems'!AE72</f>
        <v>3</v>
      </c>
      <c r="M72" s="13">
        <f>'Puntajes ítems'!AG72</f>
        <v>1</v>
      </c>
      <c r="N72" s="13">
        <f>'Puntajes ítems'!AK72</f>
        <v>3</v>
      </c>
      <c r="O72" s="8">
        <f t="shared" si="5"/>
        <v>19</v>
      </c>
      <c r="P72" s="14">
        <f>'Puntajes ítems'!AM72+'Puntajes ítems'!AQ72</f>
        <v>10</v>
      </c>
      <c r="Q72" s="14">
        <f>'Puntajes ítems'!AN72+'Puntajes ítems'!AR72</f>
        <v>0</v>
      </c>
      <c r="R72" s="14">
        <f>'Puntajes ítems'!AO72+'Puntajes ítems'!AS72</f>
        <v>0</v>
      </c>
      <c r="S72" s="224">
        <f t="shared" si="7"/>
        <v>10</v>
      </c>
      <c r="T72" s="10">
        <f t="shared" si="6"/>
        <v>65</v>
      </c>
    </row>
    <row r="73" spans="1:20">
      <c r="A73" s="26">
        <v>70</v>
      </c>
      <c r="B73" s="11" t="s">
        <v>1</v>
      </c>
      <c r="C73" s="11" t="s">
        <v>37</v>
      </c>
      <c r="D73" s="11" t="s">
        <v>34</v>
      </c>
      <c r="E73" s="11" t="s">
        <v>35</v>
      </c>
      <c r="F73" s="12">
        <f>'Puntajes ítems'!F73+'Puntajes ítems'!K73+'Puntajes ítems'!O73</f>
        <v>23</v>
      </c>
      <c r="G73" s="12">
        <f>'Puntajes ítems'!G73+'Puntajes ítems'!L73+'Puntajes ítems'!P73</f>
        <v>23</v>
      </c>
      <c r="H73" s="12">
        <f>'Puntajes ítems'!H73+'Puntajes ítems'!M73+'Puntajes ítems'!Q73</f>
        <v>16</v>
      </c>
      <c r="I73" s="12">
        <f>'Puntajes ítems'!I73</f>
        <v>4</v>
      </c>
      <c r="J73" s="5">
        <f t="shared" si="4"/>
        <v>66</v>
      </c>
      <c r="K73" s="13">
        <f>'Puntajes ítems'!Z73</f>
        <v>12</v>
      </c>
      <c r="L73" s="13">
        <f>'Puntajes ítems'!AE73</f>
        <v>9</v>
      </c>
      <c r="M73" s="13">
        <f>'Puntajes ítems'!AG73</f>
        <v>1</v>
      </c>
      <c r="N73" s="13">
        <f>'Puntajes ítems'!AK73</f>
        <v>11</v>
      </c>
      <c r="O73" s="8">
        <f t="shared" si="5"/>
        <v>33</v>
      </c>
      <c r="P73" s="14">
        <f>'Puntajes ítems'!AM73+'Puntajes ítems'!AQ73</f>
        <v>5</v>
      </c>
      <c r="Q73" s="14">
        <f>'Puntajes ítems'!AN73+'Puntajes ítems'!AR73</f>
        <v>5</v>
      </c>
      <c r="R73" s="14">
        <f>'Puntajes ítems'!AO73+'Puntajes ítems'!AS73</f>
        <v>0</v>
      </c>
      <c r="S73" s="224">
        <f t="shared" si="7"/>
        <v>10</v>
      </c>
      <c r="T73" s="10">
        <f t="shared" si="6"/>
        <v>109</v>
      </c>
    </row>
    <row r="74" spans="1:20">
      <c r="A74" s="26">
        <v>71</v>
      </c>
      <c r="B74" s="11" t="s">
        <v>1</v>
      </c>
      <c r="C74" s="11" t="s">
        <v>37</v>
      </c>
      <c r="D74" s="11" t="s">
        <v>34</v>
      </c>
      <c r="E74" s="11" t="s">
        <v>35</v>
      </c>
      <c r="F74" s="12">
        <f>'Puntajes ítems'!F74+'Puntajes ítems'!K74+'Puntajes ítems'!O74</f>
        <v>22</v>
      </c>
      <c r="G74" s="12">
        <f>'Puntajes ítems'!G74+'Puntajes ítems'!L74+'Puntajes ítems'!P74</f>
        <v>9</v>
      </c>
      <c r="H74" s="12">
        <f>'Puntajes ítems'!H74+'Puntajes ítems'!M74+'Puntajes ítems'!Q74</f>
        <v>15</v>
      </c>
      <c r="I74" s="12">
        <f>'Puntajes ítems'!I74</f>
        <v>0</v>
      </c>
      <c r="J74" s="5">
        <f t="shared" si="4"/>
        <v>46</v>
      </c>
      <c r="K74" s="13">
        <f>'Puntajes ítems'!Z74</f>
        <v>15</v>
      </c>
      <c r="L74" s="13">
        <f>'Puntajes ítems'!AE74</f>
        <v>6</v>
      </c>
      <c r="M74" s="13">
        <f>'Puntajes ítems'!AG74</f>
        <v>5</v>
      </c>
      <c r="N74" s="13">
        <f>'Puntajes ítems'!AK74</f>
        <v>5</v>
      </c>
      <c r="O74" s="8">
        <f t="shared" si="5"/>
        <v>31</v>
      </c>
      <c r="P74" s="14">
        <f>'Puntajes ítems'!AM74+'Puntajes ítems'!AQ74</f>
        <v>5</v>
      </c>
      <c r="Q74" s="14">
        <f>'Puntajes ítems'!AN74+'Puntajes ítems'!AR74</f>
        <v>0</v>
      </c>
      <c r="R74" s="14">
        <f>'Puntajes ítems'!AO74+'Puntajes ítems'!AS74</f>
        <v>0</v>
      </c>
      <c r="S74" s="224">
        <f t="shared" si="7"/>
        <v>5</v>
      </c>
      <c r="T74" s="10">
        <f t="shared" si="6"/>
        <v>82</v>
      </c>
    </row>
    <row r="75" spans="1:20">
      <c r="A75" s="26">
        <v>72</v>
      </c>
      <c r="B75" s="11" t="s">
        <v>1</v>
      </c>
      <c r="C75" s="11" t="s">
        <v>37</v>
      </c>
      <c r="D75" s="11" t="s">
        <v>34</v>
      </c>
      <c r="E75" s="11" t="s">
        <v>38</v>
      </c>
      <c r="F75" s="12">
        <f>'Puntajes ítems'!F75+'Puntajes ítems'!K75+'Puntajes ítems'!O75</f>
        <v>23</v>
      </c>
      <c r="G75" s="12">
        <f>'Puntajes ítems'!G75+'Puntajes ítems'!L75+'Puntajes ítems'!P75</f>
        <v>16</v>
      </c>
      <c r="H75" s="12">
        <f>'Puntajes ítems'!H75+'Puntajes ítems'!M75+'Puntajes ítems'!Q75</f>
        <v>18</v>
      </c>
      <c r="I75" s="12">
        <f>'Puntajes ítems'!I75</f>
        <v>0</v>
      </c>
      <c r="J75" s="5">
        <f t="shared" si="4"/>
        <v>57</v>
      </c>
      <c r="K75" s="13">
        <f>'Puntajes ítems'!Z75</f>
        <v>12</v>
      </c>
      <c r="L75" s="13">
        <f>'Puntajes ítems'!AE75</f>
        <v>6</v>
      </c>
      <c r="M75" s="13">
        <f>'Puntajes ítems'!AG75</f>
        <v>5</v>
      </c>
      <c r="N75" s="13">
        <f>'Puntajes ítems'!AK75</f>
        <v>6</v>
      </c>
      <c r="O75" s="8">
        <f t="shared" si="5"/>
        <v>29</v>
      </c>
      <c r="P75" s="14">
        <f>'Puntajes ítems'!AM75+'Puntajes ítems'!AQ75</f>
        <v>5</v>
      </c>
      <c r="Q75" s="14">
        <f>'Puntajes ítems'!AN75+'Puntajes ítems'!AR75</f>
        <v>5</v>
      </c>
      <c r="R75" s="14">
        <f>'Puntajes ítems'!AO75+'Puntajes ítems'!AS75</f>
        <v>5</v>
      </c>
      <c r="S75" s="224">
        <f t="shared" si="7"/>
        <v>15</v>
      </c>
      <c r="T75" s="10">
        <f t="shared" si="6"/>
        <v>101</v>
      </c>
    </row>
    <row r="76" spans="1:20">
      <c r="A76" s="26">
        <v>73</v>
      </c>
      <c r="B76" s="11" t="s">
        <v>1</v>
      </c>
      <c r="C76" s="11" t="s">
        <v>37</v>
      </c>
      <c r="D76" s="11" t="s">
        <v>34</v>
      </c>
      <c r="E76" s="11" t="s">
        <v>35</v>
      </c>
      <c r="F76" s="12">
        <f>'Puntajes ítems'!F76+'Puntajes ítems'!K76+'Puntajes ítems'!O76</f>
        <v>14</v>
      </c>
      <c r="G76" s="12">
        <f>'Puntajes ítems'!G76+'Puntajes ítems'!L76+'Puntajes ítems'!P76</f>
        <v>4</v>
      </c>
      <c r="H76" s="12">
        <f>'Puntajes ítems'!H76+'Puntajes ítems'!M76+'Puntajes ítems'!Q76</f>
        <v>11</v>
      </c>
      <c r="I76" s="12">
        <f>'Puntajes ítems'!I76</f>
        <v>0</v>
      </c>
      <c r="J76" s="5">
        <f t="shared" si="4"/>
        <v>29</v>
      </c>
      <c r="K76" s="13">
        <f>'Puntajes ítems'!Z76</f>
        <v>12</v>
      </c>
      <c r="L76" s="13">
        <f>'Puntajes ítems'!AE76</f>
        <v>3</v>
      </c>
      <c r="M76" s="13">
        <f>'Puntajes ítems'!AG76</f>
        <v>1</v>
      </c>
      <c r="N76" s="13">
        <f>'Puntajes ítems'!AK76</f>
        <v>4</v>
      </c>
      <c r="O76" s="8">
        <f t="shared" si="5"/>
        <v>20</v>
      </c>
      <c r="P76" s="14">
        <f>'Puntajes ítems'!AM76+'Puntajes ítems'!AQ76</f>
        <v>0</v>
      </c>
      <c r="Q76" s="14">
        <f>'Puntajes ítems'!AN76+'Puntajes ítems'!AR76</f>
        <v>5</v>
      </c>
      <c r="R76" s="14">
        <f>'Puntajes ítems'!AO76+'Puntajes ítems'!AS76</f>
        <v>5</v>
      </c>
      <c r="S76" s="224">
        <f t="shared" si="7"/>
        <v>10</v>
      </c>
      <c r="T76" s="10">
        <f t="shared" si="6"/>
        <v>59</v>
      </c>
    </row>
    <row r="77" spans="1:20">
      <c r="A77" s="26">
        <v>74</v>
      </c>
      <c r="B77" s="11" t="s">
        <v>1</v>
      </c>
      <c r="C77" s="11" t="s">
        <v>37</v>
      </c>
      <c r="D77" s="11" t="s">
        <v>34</v>
      </c>
      <c r="E77" s="11" t="s">
        <v>35</v>
      </c>
      <c r="F77" s="12">
        <f>'Puntajes ítems'!F77+'Puntajes ítems'!K77+'Puntajes ítems'!O77</f>
        <v>23</v>
      </c>
      <c r="G77" s="12">
        <f>'Puntajes ítems'!G77+'Puntajes ítems'!L77+'Puntajes ítems'!P77</f>
        <v>6</v>
      </c>
      <c r="H77" s="12">
        <f>'Puntajes ítems'!H77+'Puntajes ítems'!M77+'Puntajes ítems'!Q77</f>
        <v>15</v>
      </c>
      <c r="I77" s="12">
        <f>'Puntajes ítems'!I77</f>
        <v>0</v>
      </c>
      <c r="J77" s="5">
        <f t="shared" si="4"/>
        <v>44</v>
      </c>
      <c r="K77" s="13">
        <f>'Puntajes ítems'!Z77</f>
        <v>12</v>
      </c>
      <c r="L77" s="13">
        <f>'Puntajes ítems'!AE77</f>
        <v>3</v>
      </c>
      <c r="M77" s="13">
        <f>'Puntajes ítems'!AG77</f>
        <v>1</v>
      </c>
      <c r="N77" s="13">
        <f>'Puntajes ítems'!AK77</f>
        <v>4</v>
      </c>
      <c r="O77" s="8">
        <f t="shared" si="5"/>
        <v>20</v>
      </c>
      <c r="P77" s="14">
        <f>'Puntajes ítems'!AM77+'Puntajes ítems'!AQ77</f>
        <v>0</v>
      </c>
      <c r="Q77" s="14">
        <f>'Puntajes ítems'!AN77+'Puntajes ítems'!AR77</f>
        <v>5</v>
      </c>
      <c r="R77" s="14">
        <f>'Puntajes ítems'!AO77+'Puntajes ítems'!AS77</f>
        <v>5</v>
      </c>
      <c r="S77" s="224">
        <f t="shared" si="7"/>
        <v>10</v>
      </c>
      <c r="T77" s="10">
        <f t="shared" si="6"/>
        <v>74</v>
      </c>
    </row>
    <row r="78" spans="1:20">
      <c r="A78" s="26">
        <v>75</v>
      </c>
      <c r="B78" s="11" t="s">
        <v>1</v>
      </c>
      <c r="C78" s="11" t="s">
        <v>37</v>
      </c>
      <c r="D78" s="11" t="s">
        <v>34</v>
      </c>
      <c r="E78" s="11" t="s">
        <v>35</v>
      </c>
      <c r="F78" s="12">
        <f>'Puntajes ítems'!F78+'Puntajes ítems'!K78+'Puntajes ítems'!O78</f>
        <v>17</v>
      </c>
      <c r="G78" s="12">
        <f>'Puntajes ítems'!G78+'Puntajes ítems'!L78+'Puntajes ítems'!P78</f>
        <v>7</v>
      </c>
      <c r="H78" s="12">
        <f>'Puntajes ítems'!H78+'Puntajes ítems'!M78+'Puntajes ítems'!Q78</f>
        <v>12</v>
      </c>
      <c r="I78" s="12">
        <f>'Puntajes ítems'!I78</f>
        <v>0</v>
      </c>
      <c r="J78" s="5">
        <f t="shared" si="4"/>
        <v>36</v>
      </c>
      <c r="K78" s="13">
        <f>'Puntajes ítems'!Z78</f>
        <v>12</v>
      </c>
      <c r="L78" s="13">
        <f>'Puntajes ítems'!AE78</f>
        <v>0</v>
      </c>
      <c r="M78" s="13">
        <f>'Puntajes ítems'!AG78</f>
        <v>5</v>
      </c>
      <c r="N78" s="13">
        <f>'Puntajes ítems'!AK78</f>
        <v>13</v>
      </c>
      <c r="O78" s="8">
        <f t="shared" si="5"/>
        <v>30</v>
      </c>
      <c r="P78" s="14">
        <f>'Puntajes ítems'!AM78+'Puntajes ítems'!AQ78</f>
        <v>5</v>
      </c>
      <c r="Q78" s="14">
        <f>'Puntajes ítems'!AN78+'Puntajes ítems'!AR78</f>
        <v>5</v>
      </c>
      <c r="R78" s="14">
        <f>'Puntajes ítems'!AO78+'Puntajes ítems'!AS78</f>
        <v>5</v>
      </c>
      <c r="S78" s="224">
        <f t="shared" si="7"/>
        <v>15</v>
      </c>
      <c r="T78" s="10">
        <f t="shared" si="6"/>
        <v>81</v>
      </c>
    </row>
    <row r="79" spans="1:20">
      <c r="A79" s="26">
        <v>76</v>
      </c>
      <c r="B79" s="11" t="s">
        <v>1</v>
      </c>
      <c r="C79" s="11" t="s">
        <v>37</v>
      </c>
      <c r="D79" s="11" t="s">
        <v>34</v>
      </c>
      <c r="E79" s="11" t="s">
        <v>35</v>
      </c>
      <c r="F79" s="12">
        <f>'Puntajes ítems'!F79+'Puntajes ítems'!K79+'Puntajes ítems'!O79</f>
        <v>15</v>
      </c>
      <c r="G79" s="12">
        <f>'Puntajes ítems'!G79+'Puntajes ítems'!L79+'Puntajes ítems'!P79</f>
        <v>7</v>
      </c>
      <c r="H79" s="12">
        <f>'Puntajes ítems'!H79+'Puntajes ítems'!M79+'Puntajes ítems'!Q79</f>
        <v>11</v>
      </c>
      <c r="I79" s="12">
        <f>'Puntajes ítems'!I79</f>
        <v>0</v>
      </c>
      <c r="J79" s="5">
        <f t="shared" si="4"/>
        <v>33</v>
      </c>
      <c r="K79" s="13">
        <f>'Puntajes ítems'!Z79</f>
        <v>6</v>
      </c>
      <c r="L79" s="13">
        <f>'Puntajes ítems'!AE79</f>
        <v>9</v>
      </c>
      <c r="M79" s="13">
        <f>'Puntajes ítems'!AG79</f>
        <v>1</v>
      </c>
      <c r="N79" s="13">
        <f>'Puntajes ítems'!AK79</f>
        <v>6</v>
      </c>
      <c r="O79" s="8">
        <f t="shared" si="5"/>
        <v>22</v>
      </c>
      <c r="P79" s="14">
        <f>'Puntajes ítems'!AM79+'Puntajes ítems'!AQ79</f>
        <v>0</v>
      </c>
      <c r="Q79" s="14">
        <f>'Puntajes ítems'!AN79+'Puntajes ítems'!AR79</f>
        <v>0</v>
      </c>
      <c r="R79" s="14">
        <f>'Puntajes ítems'!AO79+'Puntajes ítems'!AS79</f>
        <v>10</v>
      </c>
      <c r="S79" s="224">
        <f t="shared" si="7"/>
        <v>10</v>
      </c>
      <c r="T79" s="10">
        <f t="shared" si="6"/>
        <v>65</v>
      </c>
    </row>
    <row r="80" spans="1:20">
      <c r="A80" s="26">
        <v>77</v>
      </c>
      <c r="B80" s="11" t="s">
        <v>1</v>
      </c>
      <c r="C80" s="11" t="s">
        <v>37</v>
      </c>
      <c r="D80" s="11" t="s">
        <v>34</v>
      </c>
      <c r="E80" s="11" t="s">
        <v>35</v>
      </c>
      <c r="F80" s="12">
        <f>'Puntajes ítems'!F80+'Puntajes ítems'!K80+'Puntajes ítems'!O80</f>
        <v>17</v>
      </c>
      <c r="G80" s="12">
        <f>'Puntajes ítems'!G80+'Puntajes ítems'!L80+'Puntajes ítems'!P80</f>
        <v>17</v>
      </c>
      <c r="H80" s="12">
        <f>'Puntajes ítems'!H80+'Puntajes ítems'!M80+'Puntajes ítems'!Q80</f>
        <v>13</v>
      </c>
      <c r="I80" s="12">
        <f>'Puntajes ítems'!I80</f>
        <v>3</v>
      </c>
      <c r="J80" s="5">
        <f t="shared" si="4"/>
        <v>50</v>
      </c>
      <c r="K80" s="13">
        <f>'Puntajes ítems'!Z80</f>
        <v>12</v>
      </c>
      <c r="L80" s="13">
        <f>'Puntajes ítems'!AE80</f>
        <v>0</v>
      </c>
      <c r="M80" s="13">
        <f>'Puntajes ítems'!AG80</f>
        <v>1</v>
      </c>
      <c r="N80" s="13">
        <f>'Puntajes ítems'!AK80</f>
        <v>4</v>
      </c>
      <c r="O80" s="8">
        <f t="shared" si="5"/>
        <v>17</v>
      </c>
      <c r="P80" s="14">
        <f>'Puntajes ítems'!AM80+'Puntajes ítems'!AQ80</f>
        <v>0</v>
      </c>
      <c r="Q80" s="14">
        <f>'Puntajes ítems'!AN80+'Puntajes ítems'!AR80</f>
        <v>5</v>
      </c>
      <c r="R80" s="14">
        <f>'Puntajes ítems'!AO80+'Puntajes ítems'!AS80</f>
        <v>0</v>
      </c>
      <c r="S80" s="224">
        <f t="shared" si="7"/>
        <v>5</v>
      </c>
      <c r="T80" s="10">
        <f t="shared" si="6"/>
        <v>72</v>
      </c>
    </row>
    <row r="81" spans="1:20">
      <c r="A81" s="26">
        <v>78</v>
      </c>
      <c r="B81" s="11" t="s">
        <v>1</v>
      </c>
      <c r="C81" s="11" t="s">
        <v>37</v>
      </c>
      <c r="D81" s="11" t="s">
        <v>34</v>
      </c>
      <c r="E81" s="11" t="s">
        <v>38</v>
      </c>
      <c r="F81" s="12">
        <f>'Puntajes ítems'!F81+'Puntajes ítems'!K81+'Puntajes ítems'!O81</f>
        <v>19</v>
      </c>
      <c r="G81" s="12">
        <f>'Puntajes ítems'!G81+'Puntajes ítems'!L81+'Puntajes ítems'!P81</f>
        <v>24</v>
      </c>
      <c r="H81" s="12">
        <f>'Puntajes ítems'!H81+'Puntajes ítems'!M81+'Puntajes ítems'!Q81</f>
        <v>14</v>
      </c>
      <c r="I81" s="12">
        <f>'Puntajes ítems'!I81</f>
        <v>2</v>
      </c>
      <c r="J81" s="5">
        <f t="shared" si="4"/>
        <v>59</v>
      </c>
      <c r="K81" s="13">
        <f>'Puntajes ítems'!Z81</f>
        <v>9</v>
      </c>
      <c r="L81" s="13">
        <f>'Puntajes ítems'!AE81</f>
        <v>3</v>
      </c>
      <c r="M81" s="13">
        <f>'Puntajes ítems'!AG81</f>
        <v>1</v>
      </c>
      <c r="N81" s="13">
        <f>'Puntajes ítems'!AK81</f>
        <v>6</v>
      </c>
      <c r="O81" s="8">
        <f t="shared" si="5"/>
        <v>19</v>
      </c>
      <c r="P81" s="14">
        <f>'Puntajes ítems'!AM81+'Puntajes ítems'!AQ81</f>
        <v>5</v>
      </c>
      <c r="Q81" s="14">
        <f>'Puntajes ítems'!AN81+'Puntajes ítems'!AR81</f>
        <v>5</v>
      </c>
      <c r="R81" s="14">
        <f>'Puntajes ítems'!AO81+'Puntajes ítems'!AS81</f>
        <v>5</v>
      </c>
      <c r="S81" s="224">
        <f t="shared" si="7"/>
        <v>15</v>
      </c>
      <c r="T81" s="10">
        <f t="shared" si="6"/>
        <v>93</v>
      </c>
    </row>
    <row r="82" spans="1:20">
      <c r="A82" s="26">
        <v>79</v>
      </c>
      <c r="B82" s="11" t="s">
        <v>1</v>
      </c>
      <c r="C82" s="11" t="s">
        <v>37</v>
      </c>
      <c r="D82" s="11" t="s">
        <v>34</v>
      </c>
      <c r="E82" s="11" t="s">
        <v>35</v>
      </c>
      <c r="F82" s="12">
        <f>'Puntajes ítems'!F82+'Puntajes ítems'!K82+'Puntajes ítems'!O82</f>
        <v>28</v>
      </c>
      <c r="G82" s="12">
        <f>'Puntajes ítems'!G82+'Puntajes ítems'!L82+'Puntajes ítems'!P82</f>
        <v>35</v>
      </c>
      <c r="H82" s="12">
        <f>'Puntajes ítems'!H82+'Puntajes ítems'!M82+'Puntajes ítems'!Q82</f>
        <v>18</v>
      </c>
      <c r="I82" s="12">
        <f>'Puntajes ítems'!I82</f>
        <v>0</v>
      </c>
      <c r="J82" s="5">
        <f t="shared" si="4"/>
        <v>81</v>
      </c>
      <c r="K82" s="13">
        <f>'Puntajes ítems'!Z82</f>
        <v>9</v>
      </c>
      <c r="L82" s="13">
        <f>'Puntajes ítems'!AE82</f>
        <v>6</v>
      </c>
      <c r="M82" s="13">
        <f>'Puntajes ítems'!AG82</f>
        <v>10</v>
      </c>
      <c r="N82" s="13">
        <f>'Puntajes ítems'!AK82</f>
        <v>11</v>
      </c>
      <c r="O82" s="8">
        <f t="shared" si="5"/>
        <v>36</v>
      </c>
      <c r="P82" s="14">
        <f>'Puntajes ítems'!AM82+'Puntajes ítems'!AQ82</f>
        <v>0</v>
      </c>
      <c r="Q82" s="14">
        <f>'Puntajes ítems'!AN82+'Puntajes ítems'!AR82</f>
        <v>5</v>
      </c>
      <c r="R82" s="14">
        <f>'Puntajes ítems'!AO82+'Puntajes ítems'!AS82</f>
        <v>20</v>
      </c>
      <c r="S82" s="224">
        <f t="shared" si="7"/>
        <v>25</v>
      </c>
      <c r="T82" s="10">
        <f t="shared" si="6"/>
        <v>142</v>
      </c>
    </row>
    <row r="83" spans="1:20">
      <c r="A83" s="26">
        <v>80</v>
      </c>
      <c r="B83" s="11" t="s">
        <v>1</v>
      </c>
      <c r="C83" s="11" t="s">
        <v>37</v>
      </c>
      <c r="D83" s="11" t="s">
        <v>34</v>
      </c>
      <c r="E83" s="11" t="s">
        <v>38</v>
      </c>
      <c r="F83" s="12">
        <f>'Puntajes ítems'!F83+'Puntajes ítems'!K83+'Puntajes ítems'!O83</f>
        <v>18</v>
      </c>
      <c r="G83" s="12">
        <f>'Puntajes ítems'!G83+'Puntajes ítems'!L83+'Puntajes ítems'!P83</f>
        <v>18</v>
      </c>
      <c r="H83" s="12">
        <f>'Puntajes ítems'!H83+'Puntajes ítems'!M83+'Puntajes ítems'!Q83</f>
        <v>15</v>
      </c>
      <c r="I83" s="12">
        <f>'Puntajes ítems'!I83</f>
        <v>0</v>
      </c>
      <c r="J83" s="5">
        <f t="shared" si="4"/>
        <v>51</v>
      </c>
      <c r="K83" s="13">
        <f>'Puntajes ítems'!Z83</f>
        <v>9</v>
      </c>
      <c r="L83" s="13">
        <f>'Puntajes ítems'!AE83</f>
        <v>12</v>
      </c>
      <c r="M83" s="13">
        <f>'Puntajes ítems'!AG83</f>
        <v>1</v>
      </c>
      <c r="N83" s="13">
        <f>'Puntajes ítems'!AK83</f>
        <v>11</v>
      </c>
      <c r="O83" s="8">
        <f t="shared" si="5"/>
        <v>33</v>
      </c>
      <c r="P83" s="14">
        <f>'Puntajes ítems'!AM83+'Puntajes ítems'!AQ83</f>
        <v>0</v>
      </c>
      <c r="Q83" s="14">
        <f>'Puntajes ítems'!AN83+'Puntajes ítems'!AR83</f>
        <v>5</v>
      </c>
      <c r="R83" s="14">
        <f>'Puntajes ítems'!AO83+'Puntajes ítems'!AS83</f>
        <v>20</v>
      </c>
      <c r="S83" s="224">
        <f t="shared" si="7"/>
        <v>25</v>
      </c>
      <c r="T83" s="10">
        <f t="shared" si="6"/>
        <v>109</v>
      </c>
    </row>
    <row r="84" spans="1:20">
      <c r="A84" s="26">
        <v>81</v>
      </c>
      <c r="B84" s="11" t="s">
        <v>1</v>
      </c>
      <c r="C84" s="11" t="s">
        <v>37</v>
      </c>
      <c r="D84" s="11" t="s">
        <v>34</v>
      </c>
      <c r="E84" s="11" t="s">
        <v>35</v>
      </c>
      <c r="F84" s="12">
        <f>'Puntajes ítems'!F84+'Puntajes ítems'!K84+'Puntajes ítems'!O84</f>
        <v>19</v>
      </c>
      <c r="G84" s="12">
        <f>'Puntajes ítems'!G84+'Puntajes ítems'!L84+'Puntajes ítems'!P84</f>
        <v>17</v>
      </c>
      <c r="H84" s="12">
        <f>'Puntajes ítems'!H84+'Puntajes ítems'!M84+'Puntajes ítems'!Q84</f>
        <v>13</v>
      </c>
      <c r="I84" s="12">
        <f>'Puntajes ítems'!I84</f>
        <v>3</v>
      </c>
      <c r="J84" s="5">
        <f t="shared" si="4"/>
        <v>52</v>
      </c>
      <c r="K84" s="13">
        <f>'Puntajes ítems'!Z84</f>
        <v>6</v>
      </c>
      <c r="L84" s="13">
        <f>'Puntajes ítems'!AE84</f>
        <v>6</v>
      </c>
      <c r="M84" s="13">
        <f>'Puntajes ítems'!AG84</f>
        <v>5</v>
      </c>
      <c r="N84" s="13">
        <f>'Puntajes ítems'!AK84</f>
        <v>15</v>
      </c>
      <c r="O84" s="8">
        <f t="shared" si="5"/>
        <v>32</v>
      </c>
      <c r="P84" s="14">
        <f>'Puntajes ítems'!AM84+'Puntajes ítems'!AQ84</f>
        <v>0</v>
      </c>
      <c r="Q84" s="14">
        <f>'Puntajes ítems'!AN84+'Puntajes ítems'!AR84</f>
        <v>5</v>
      </c>
      <c r="R84" s="14">
        <f>'Puntajes ítems'!AO84+'Puntajes ítems'!AS84</f>
        <v>10</v>
      </c>
      <c r="S84" s="224">
        <f t="shared" si="7"/>
        <v>15</v>
      </c>
      <c r="T84" s="10">
        <f t="shared" si="6"/>
        <v>99</v>
      </c>
    </row>
    <row r="85" spans="1:20">
      <c r="A85" s="26">
        <v>82</v>
      </c>
      <c r="B85" s="11" t="s">
        <v>1</v>
      </c>
      <c r="C85" s="11" t="s">
        <v>37</v>
      </c>
      <c r="D85" s="11" t="s">
        <v>34</v>
      </c>
      <c r="E85" s="11" t="s">
        <v>35</v>
      </c>
      <c r="F85" s="12">
        <f>'Puntajes ítems'!F85+'Puntajes ítems'!K85+'Puntajes ítems'!O85</f>
        <v>17</v>
      </c>
      <c r="G85" s="12">
        <f>'Puntajes ítems'!G85+'Puntajes ítems'!L85+'Puntajes ítems'!P85</f>
        <v>7</v>
      </c>
      <c r="H85" s="12">
        <f>'Puntajes ítems'!H85+'Puntajes ítems'!M85+'Puntajes ítems'!Q85</f>
        <v>13</v>
      </c>
      <c r="I85" s="12">
        <f>'Puntajes ítems'!I85</f>
        <v>0</v>
      </c>
      <c r="J85" s="5">
        <f t="shared" si="4"/>
        <v>37</v>
      </c>
      <c r="K85" s="13">
        <f>'Puntajes ítems'!Z85</f>
        <v>9</v>
      </c>
      <c r="L85" s="13">
        <f>'Puntajes ítems'!AE85</f>
        <v>3</v>
      </c>
      <c r="M85" s="13">
        <f>'Puntajes ítems'!AG85</f>
        <v>5</v>
      </c>
      <c r="N85" s="13">
        <f>'Puntajes ítems'!AK85</f>
        <v>7</v>
      </c>
      <c r="O85" s="8">
        <f t="shared" si="5"/>
        <v>24</v>
      </c>
      <c r="P85" s="14">
        <f>'Puntajes ítems'!AM85+'Puntajes ítems'!AQ85</f>
        <v>5</v>
      </c>
      <c r="Q85" s="14">
        <f>'Puntajes ítems'!AN85+'Puntajes ítems'!AR85</f>
        <v>5</v>
      </c>
      <c r="R85" s="14">
        <f>'Puntajes ítems'!AO85+'Puntajes ítems'!AS85</f>
        <v>5</v>
      </c>
      <c r="S85" s="224">
        <f t="shared" si="7"/>
        <v>15</v>
      </c>
      <c r="T85" s="10">
        <f t="shared" si="6"/>
        <v>76</v>
      </c>
    </row>
    <row r="86" spans="1:20">
      <c r="A86" s="26">
        <v>83</v>
      </c>
      <c r="B86" s="11" t="s">
        <v>1</v>
      </c>
      <c r="C86" s="11" t="s">
        <v>37</v>
      </c>
      <c r="D86" s="11" t="s">
        <v>34</v>
      </c>
      <c r="E86" s="11" t="s">
        <v>35</v>
      </c>
      <c r="F86" s="12">
        <f>'Puntajes ítems'!F86+'Puntajes ítems'!K86+'Puntajes ítems'!O86</f>
        <v>15</v>
      </c>
      <c r="G86" s="12">
        <f>'Puntajes ítems'!G86+'Puntajes ítems'!L86+'Puntajes ítems'!P86</f>
        <v>16</v>
      </c>
      <c r="H86" s="12">
        <f>'Puntajes ítems'!H86+'Puntajes ítems'!M86+'Puntajes ítems'!Q86</f>
        <v>12</v>
      </c>
      <c r="I86" s="12">
        <f>'Puntajes ítems'!I86</f>
        <v>8</v>
      </c>
      <c r="J86" s="5">
        <f t="shared" si="4"/>
        <v>51</v>
      </c>
      <c r="K86" s="13">
        <f>'Puntajes ítems'!Z86</f>
        <v>15</v>
      </c>
      <c r="L86" s="13">
        <f>'Puntajes ítems'!AE86</f>
        <v>6</v>
      </c>
      <c r="M86" s="13">
        <f>'Puntajes ítems'!AG86</f>
        <v>5</v>
      </c>
      <c r="N86" s="13">
        <f>'Puntajes ítems'!AK86</f>
        <v>9</v>
      </c>
      <c r="O86" s="8">
        <f t="shared" si="5"/>
        <v>35</v>
      </c>
      <c r="P86" s="14">
        <f>'Puntajes ítems'!AM86+'Puntajes ítems'!AQ86</f>
        <v>0</v>
      </c>
      <c r="Q86" s="14">
        <f>'Puntajes ítems'!AN86+'Puntajes ítems'!AR86</f>
        <v>5</v>
      </c>
      <c r="R86" s="14">
        <f>'Puntajes ítems'!AO86+'Puntajes ítems'!AS86</f>
        <v>5</v>
      </c>
      <c r="S86" s="224">
        <f t="shared" si="7"/>
        <v>10</v>
      </c>
      <c r="T86" s="10">
        <f t="shared" si="6"/>
        <v>96</v>
      </c>
    </row>
    <row r="87" spans="1:20" ht="12" customHeight="1">
      <c r="A87" s="26">
        <v>84</v>
      </c>
      <c r="B87" s="11" t="s">
        <v>1</v>
      </c>
      <c r="C87" s="11" t="s">
        <v>37</v>
      </c>
      <c r="D87" s="11" t="s">
        <v>34</v>
      </c>
      <c r="E87" s="11" t="s">
        <v>38</v>
      </c>
      <c r="F87" s="12">
        <f>'Puntajes ítems'!F87+'Puntajes ítems'!K87+'Puntajes ítems'!O87</f>
        <v>13</v>
      </c>
      <c r="G87" s="12">
        <f>'Puntajes ítems'!G87+'Puntajes ítems'!L87+'Puntajes ítems'!P87</f>
        <v>5</v>
      </c>
      <c r="H87" s="12">
        <f>'Puntajes ítems'!H87+'Puntajes ítems'!M87+'Puntajes ítems'!Q87</f>
        <v>11</v>
      </c>
      <c r="I87" s="12">
        <f>'Puntajes ítems'!I87</f>
        <v>0</v>
      </c>
      <c r="J87" s="5">
        <f t="shared" si="4"/>
        <v>29</v>
      </c>
      <c r="K87" s="13">
        <f>'Puntajes ítems'!Z87</f>
        <v>15</v>
      </c>
      <c r="L87" s="13">
        <f>'Puntajes ítems'!AE87</f>
        <v>3</v>
      </c>
      <c r="M87" s="13">
        <f>'Puntajes ítems'!AG87</f>
        <v>1</v>
      </c>
      <c r="N87" s="13">
        <f>'Puntajes ítems'!AK87</f>
        <v>11</v>
      </c>
      <c r="O87" s="8">
        <f t="shared" si="5"/>
        <v>30</v>
      </c>
      <c r="P87" s="14">
        <f>'Puntajes ítems'!AM87+'Puntajes ítems'!AQ87</f>
        <v>5</v>
      </c>
      <c r="Q87" s="14">
        <f>'Puntajes ítems'!AN87+'Puntajes ítems'!AR87</f>
        <v>5</v>
      </c>
      <c r="R87" s="14">
        <f>'Puntajes ítems'!AO87+'Puntajes ítems'!AS87</f>
        <v>10</v>
      </c>
      <c r="S87" s="224">
        <f t="shared" si="7"/>
        <v>20</v>
      </c>
      <c r="T87" s="10">
        <f t="shared" si="6"/>
        <v>79</v>
      </c>
    </row>
    <row r="88" spans="1:20">
      <c r="A88" s="26">
        <v>85</v>
      </c>
      <c r="B88" s="11" t="s">
        <v>1</v>
      </c>
      <c r="C88" s="11" t="s">
        <v>37</v>
      </c>
      <c r="D88" s="11" t="s">
        <v>34</v>
      </c>
      <c r="E88" s="11" t="s">
        <v>35</v>
      </c>
      <c r="F88" s="12">
        <f>'Puntajes ítems'!F88+'Puntajes ítems'!K88+'Puntajes ítems'!O88</f>
        <v>16</v>
      </c>
      <c r="G88" s="12">
        <f>'Puntajes ítems'!G88+'Puntajes ítems'!L88+'Puntajes ítems'!P88</f>
        <v>7</v>
      </c>
      <c r="H88" s="12">
        <f>'Puntajes ítems'!H88+'Puntajes ítems'!M88+'Puntajes ítems'!Q88</f>
        <v>13</v>
      </c>
      <c r="I88" s="12">
        <f>'Puntajes ítems'!I88</f>
        <v>0</v>
      </c>
      <c r="J88" s="5">
        <f t="shared" si="4"/>
        <v>36</v>
      </c>
      <c r="K88" s="13">
        <f>'Puntajes ítems'!Z88</f>
        <v>3</v>
      </c>
      <c r="L88" s="13">
        <f>'Puntajes ítems'!AE88</f>
        <v>9</v>
      </c>
      <c r="M88" s="13">
        <f>'Puntajes ítems'!AG88</f>
        <v>5</v>
      </c>
      <c r="N88" s="13">
        <f>'Puntajes ítems'!AK88</f>
        <v>9</v>
      </c>
      <c r="O88" s="8">
        <f t="shared" si="5"/>
        <v>26</v>
      </c>
      <c r="P88" s="14">
        <f>'Puntajes ítems'!AM88+'Puntajes ítems'!AQ88</f>
        <v>0</v>
      </c>
      <c r="Q88" s="14">
        <f>'Puntajes ítems'!AN88+'Puntajes ítems'!AR88</f>
        <v>5</v>
      </c>
      <c r="R88" s="14">
        <f>'Puntajes ítems'!AO88+'Puntajes ítems'!AS88</f>
        <v>5</v>
      </c>
      <c r="S88" s="224">
        <f t="shared" si="7"/>
        <v>10</v>
      </c>
      <c r="T88" s="10">
        <f t="shared" si="6"/>
        <v>72</v>
      </c>
    </row>
    <row r="89" spans="1:20">
      <c r="A89" s="26">
        <v>86</v>
      </c>
      <c r="B89" s="11" t="s">
        <v>1</v>
      </c>
      <c r="C89" s="11" t="s">
        <v>37</v>
      </c>
      <c r="D89" s="11" t="s">
        <v>34</v>
      </c>
      <c r="E89" s="11" t="s">
        <v>35</v>
      </c>
      <c r="F89" s="12">
        <f>'Puntajes ítems'!F89+'Puntajes ítems'!K89+'Puntajes ítems'!O89</f>
        <v>15</v>
      </c>
      <c r="G89" s="12">
        <f>'Puntajes ítems'!G89+'Puntajes ítems'!L89+'Puntajes ítems'!P89</f>
        <v>7</v>
      </c>
      <c r="H89" s="12">
        <f>'Puntajes ítems'!H89+'Puntajes ítems'!M89+'Puntajes ítems'!Q89</f>
        <v>11</v>
      </c>
      <c r="I89" s="12">
        <f>'Puntajes ítems'!I89</f>
        <v>2</v>
      </c>
      <c r="J89" s="5">
        <f t="shared" si="4"/>
        <v>35</v>
      </c>
      <c r="K89" s="13">
        <f>'Puntajes ítems'!Z89</f>
        <v>3</v>
      </c>
      <c r="L89" s="13">
        <f>'Puntajes ítems'!AE89</f>
        <v>3</v>
      </c>
      <c r="M89" s="13">
        <f>'Puntajes ítems'!AG89</f>
        <v>5</v>
      </c>
      <c r="N89" s="13">
        <f>'Puntajes ítems'!AK89</f>
        <v>9</v>
      </c>
      <c r="O89" s="8">
        <f t="shared" si="5"/>
        <v>20</v>
      </c>
      <c r="P89" s="14">
        <f>'Puntajes ítems'!AM89+'Puntajes ítems'!AQ89</f>
        <v>0</v>
      </c>
      <c r="Q89" s="14">
        <f>'Puntajes ítems'!AN89+'Puntajes ítems'!AR89</f>
        <v>5</v>
      </c>
      <c r="R89" s="14">
        <f>'Puntajes ítems'!AO89+'Puntajes ítems'!AS89</f>
        <v>5</v>
      </c>
      <c r="S89" s="224">
        <f t="shared" si="7"/>
        <v>10</v>
      </c>
      <c r="T89" s="10">
        <f t="shared" si="6"/>
        <v>65</v>
      </c>
    </row>
    <row r="90" spans="1:20">
      <c r="A90" s="26">
        <v>87</v>
      </c>
      <c r="B90" s="11" t="s">
        <v>1</v>
      </c>
      <c r="C90" s="11" t="s">
        <v>37</v>
      </c>
      <c r="D90" s="11" t="s">
        <v>34</v>
      </c>
      <c r="E90" s="11" t="s">
        <v>35</v>
      </c>
      <c r="F90" s="12">
        <f>'Puntajes ítems'!F90+'Puntajes ítems'!K90+'Puntajes ítems'!O90</f>
        <v>19</v>
      </c>
      <c r="G90" s="12">
        <f>'Puntajes ítems'!G90+'Puntajes ítems'!L90+'Puntajes ítems'!P90</f>
        <v>31</v>
      </c>
      <c r="H90" s="12">
        <f>'Puntajes ítems'!H90+'Puntajes ítems'!M90+'Puntajes ítems'!Q90</f>
        <v>14</v>
      </c>
      <c r="I90" s="12">
        <f>'Puntajes ítems'!I90</f>
        <v>12</v>
      </c>
      <c r="J90" s="5">
        <f t="shared" si="4"/>
        <v>76</v>
      </c>
      <c r="K90" s="13">
        <f>'Puntajes ítems'!Z90</f>
        <v>12</v>
      </c>
      <c r="L90" s="13">
        <f>'Puntajes ítems'!AE90</f>
        <v>6</v>
      </c>
      <c r="M90" s="13">
        <f>'Puntajes ítems'!AG90</f>
        <v>5</v>
      </c>
      <c r="N90" s="13">
        <f>'Puntajes ítems'!AK90</f>
        <v>9</v>
      </c>
      <c r="O90" s="8">
        <f t="shared" si="5"/>
        <v>32</v>
      </c>
      <c r="P90" s="14">
        <f>'Puntajes ítems'!AM90+'Puntajes ítems'!AQ90</f>
        <v>0</v>
      </c>
      <c r="Q90" s="14">
        <f>'Puntajes ítems'!AN90+'Puntajes ítems'!AR90</f>
        <v>5</v>
      </c>
      <c r="R90" s="14">
        <f>'Puntajes ítems'!AO90+'Puntajes ítems'!AS90</f>
        <v>10</v>
      </c>
      <c r="S90" s="224">
        <f t="shared" si="7"/>
        <v>15</v>
      </c>
      <c r="T90" s="10">
        <f t="shared" si="6"/>
        <v>123</v>
      </c>
    </row>
    <row r="91" spans="1:20">
      <c r="A91" s="26">
        <v>88</v>
      </c>
      <c r="B91" s="11" t="s">
        <v>1</v>
      </c>
      <c r="C91" s="11" t="s">
        <v>37</v>
      </c>
      <c r="D91" s="11" t="s">
        <v>34</v>
      </c>
      <c r="E91" s="11" t="s">
        <v>35</v>
      </c>
      <c r="F91" s="12">
        <f>'Puntajes ítems'!F91+'Puntajes ítems'!K91+'Puntajes ítems'!O91</f>
        <v>12</v>
      </c>
      <c r="G91" s="12">
        <f>'Puntajes ítems'!G91+'Puntajes ítems'!L91+'Puntajes ítems'!P91</f>
        <v>7</v>
      </c>
      <c r="H91" s="12">
        <f>'Puntajes ítems'!H91+'Puntajes ítems'!M91+'Puntajes ítems'!Q91</f>
        <v>9</v>
      </c>
      <c r="I91" s="12">
        <f>'Puntajes ítems'!I91</f>
        <v>0</v>
      </c>
      <c r="J91" s="5">
        <f t="shared" si="4"/>
        <v>28</v>
      </c>
      <c r="K91" s="13">
        <f>'Puntajes ítems'!Z91</f>
        <v>12</v>
      </c>
      <c r="L91" s="13">
        <f>'Puntajes ítems'!AE91</f>
        <v>9</v>
      </c>
      <c r="M91" s="13">
        <f>'Puntajes ítems'!AG91</f>
        <v>5</v>
      </c>
      <c r="N91" s="13">
        <f>'Puntajes ítems'!AK91</f>
        <v>7</v>
      </c>
      <c r="O91" s="8">
        <f t="shared" si="5"/>
        <v>33</v>
      </c>
      <c r="P91" s="14">
        <f>'Puntajes ítems'!AM91+'Puntajes ítems'!AQ91</f>
        <v>0</v>
      </c>
      <c r="Q91" s="14">
        <f>'Puntajes ítems'!AN91+'Puntajes ítems'!AR91</f>
        <v>0</v>
      </c>
      <c r="R91" s="14">
        <f>'Puntajes ítems'!AO91+'Puntajes ítems'!AS91</f>
        <v>10</v>
      </c>
      <c r="S91" s="224">
        <f t="shared" si="7"/>
        <v>10</v>
      </c>
      <c r="T91" s="10">
        <f t="shared" si="6"/>
        <v>71</v>
      </c>
    </row>
    <row r="92" spans="1:20">
      <c r="A92" s="26">
        <v>89</v>
      </c>
      <c r="B92" s="11" t="s">
        <v>1</v>
      </c>
      <c r="C92" s="11" t="s">
        <v>37</v>
      </c>
      <c r="D92" s="11" t="s">
        <v>34</v>
      </c>
      <c r="E92" s="11" t="s">
        <v>35</v>
      </c>
      <c r="F92" s="12">
        <f>'Puntajes ítems'!F92+'Puntajes ítems'!K92+'Puntajes ítems'!O92</f>
        <v>15</v>
      </c>
      <c r="G92" s="12">
        <f>'Puntajes ítems'!G92+'Puntajes ítems'!L92+'Puntajes ítems'!P92</f>
        <v>11</v>
      </c>
      <c r="H92" s="12">
        <f>'Puntajes ítems'!H92+'Puntajes ítems'!M92+'Puntajes ítems'!Q92</f>
        <v>12</v>
      </c>
      <c r="I92" s="12">
        <f>'Puntajes ítems'!I92</f>
        <v>2</v>
      </c>
      <c r="J92" s="5">
        <f t="shared" si="4"/>
        <v>40</v>
      </c>
      <c r="K92" s="13">
        <f>'Puntajes ítems'!Z92</f>
        <v>15</v>
      </c>
      <c r="L92" s="13">
        <f>'Puntajes ítems'!AE92</f>
        <v>9</v>
      </c>
      <c r="M92" s="13">
        <f>'Puntajes ítems'!AG92</f>
        <v>5</v>
      </c>
      <c r="N92" s="13">
        <f>'Puntajes ítems'!AK92</f>
        <v>4</v>
      </c>
      <c r="O92" s="8">
        <f t="shared" si="5"/>
        <v>33</v>
      </c>
      <c r="P92" s="14">
        <f>'Puntajes ítems'!AM92+'Puntajes ítems'!AQ92</f>
        <v>0</v>
      </c>
      <c r="Q92" s="14">
        <f>'Puntajes ítems'!AN92+'Puntajes ítems'!AR92</f>
        <v>5</v>
      </c>
      <c r="R92" s="14">
        <f>'Puntajes ítems'!AO92+'Puntajes ítems'!AS92</f>
        <v>5</v>
      </c>
      <c r="S92" s="224">
        <f t="shared" si="7"/>
        <v>10</v>
      </c>
      <c r="T92" s="10">
        <f t="shared" si="6"/>
        <v>83</v>
      </c>
    </row>
    <row r="93" spans="1:20">
      <c r="A93" s="26">
        <v>90</v>
      </c>
      <c r="B93" s="11" t="s">
        <v>1</v>
      </c>
      <c r="C93" s="11" t="s">
        <v>37</v>
      </c>
      <c r="D93" s="11" t="s">
        <v>34</v>
      </c>
      <c r="E93" s="11" t="s">
        <v>38</v>
      </c>
      <c r="F93" s="12">
        <f>'Puntajes ítems'!F93+'Puntajes ítems'!K93+'Puntajes ítems'!O93</f>
        <v>12</v>
      </c>
      <c r="G93" s="12">
        <f>'Puntajes ítems'!G93+'Puntajes ítems'!L93+'Puntajes ítems'!P93</f>
        <v>16</v>
      </c>
      <c r="H93" s="12">
        <f>'Puntajes ítems'!H93+'Puntajes ítems'!M93+'Puntajes ítems'!Q93</f>
        <v>11</v>
      </c>
      <c r="I93" s="12">
        <f>'Puntajes ítems'!I93</f>
        <v>7</v>
      </c>
      <c r="J93" s="5">
        <f t="shared" si="4"/>
        <v>46</v>
      </c>
      <c r="K93" s="13">
        <f>'Puntajes ítems'!Z93</f>
        <v>15</v>
      </c>
      <c r="L93" s="13">
        <f>'Puntajes ítems'!AE93</f>
        <v>9</v>
      </c>
      <c r="M93" s="13">
        <f>'Puntajes ítems'!AG93</f>
        <v>1</v>
      </c>
      <c r="N93" s="13">
        <f>'Puntajes ítems'!AK93</f>
        <v>3</v>
      </c>
      <c r="O93" s="8">
        <f t="shared" si="5"/>
        <v>28</v>
      </c>
      <c r="P93" s="14">
        <f>'Puntajes ítems'!AM93+'Puntajes ítems'!AQ93</f>
        <v>0</v>
      </c>
      <c r="Q93" s="14">
        <f>'Puntajes ítems'!AN93+'Puntajes ítems'!AR93</f>
        <v>5</v>
      </c>
      <c r="R93" s="14">
        <f>'Puntajes ítems'!AO93+'Puntajes ítems'!AS93</f>
        <v>10</v>
      </c>
      <c r="S93" s="224">
        <f t="shared" si="7"/>
        <v>15</v>
      </c>
      <c r="T93" s="10">
        <f t="shared" si="6"/>
        <v>89</v>
      </c>
    </row>
    <row r="94" spans="1:20">
      <c r="A94" s="26">
        <v>91</v>
      </c>
      <c r="B94" s="11" t="s">
        <v>1</v>
      </c>
      <c r="C94" s="11" t="s">
        <v>37</v>
      </c>
      <c r="D94" s="11" t="s">
        <v>34</v>
      </c>
      <c r="E94" s="11" t="s">
        <v>38</v>
      </c>
      <c r="F94" s="12">
        <f>'Puntajes ítems'!F94+'Puntajes ítems'!K94+'Puntajes ítems'!O94</f>
        <v>11</v>
      </c>
      <c r="G94" s="12">
        <f>'Puntajes ítems'!G94+'Puntajes ítems'!L94+'Puntajes ítems'!P94</f>
        <v>17</v>
      </c>
      <c r="H94" s="12">
        <f>'Puntajes ítems'!H94+'Puntajes ítems'!M94+'Puntajes ítems'!Q94</f>
        <v>10</v>
      </c>
      <c r="I94" s="12">
        <f>'Puntajes ítems'!I94</f>
        <v>5</v>
      </c>
      <c r="J94" s="5">
        <f t="shared" si="4"/>
        <v>43</v>
      </c>
      <c r="K94" s="13">
        <f>'Puntajes ítems'!Z94</f>
        <v>9</v>
      </c>
      <c r="L94" s="13">
        <f>'Puntajes ítems'!AE94</f>
        <v>6</v>
      </c>
      <c r="M94" s="13">
        <f>'Puntajes ítems'!AG94</f>
        <v>1</v>
      </c>
      <c r="N94" s="13">
        <f>'Puntajes ítems'!AK94</f>
        <v>9</v>
      </c>
      <c r="O94" s="8">
        <f t="shared" si="5"/>
        <v>25</v>
      </c>
      <c r="P94" s="14">
        <f>'Puntajes ítems'!AM94+'Puntajes ítems'!AQ94</f>
        <v>5</v>
      </c>
      <c r="Q94" s="14">
        <f>'Puntajes ítems'!AN94+'Puntajes ítems'!AR94</f>
        <v>5</v>
      </c>
      <c r="R94" s="14">
        <f>'Puntajes ítems'!AO94+'Puntajes ítems'!AS94</f>
        <v>10</v>
      </c>
      <c r="S94" s="224">
        <f t="shared" si="7"/>
        <v>20</v>
      </c>
      <c r="T94" s="10">
        <f t="shared" si="6"/>
        <v>88</v>
      </c>
    </row>
    <row r="95" spans="1:20">
      <c r="A95" s="26">
        <v>92</v>
      </c>
      <c r="B95" s="11" t="s">
        <v>1</v>
      </c>
      <c r="C95" s="11" t="s">
        <v>37</v>
      </c>
      <c r="D95" s="11" t="s">
        <v>34</v>
      </c>
      <c r="E95" s="11" t="s">
        <v>35</v>
      </c>
      <c r="F95" s="12">
        <f>'Puntajes ítems'!F95+'Puntajes ítems'!K95+'Puntajes ítems'!O95</f>
        <v>16</v>
      </c>
      <c r="G95" s="12">
        <f>'Puntajes ítems'!G95+'Puntajes ítems'!L95+'Puntajes ítems'!P95</f>
        <v>10</v>
      </c>
      <c r="H95" s="12">
        <f>'Puntajes ítems'!H95+'Puntajes ítems'!M95+'Puntajes ítems'!Q95</f>
        <v>13</v>
      </c>
      <c r="I95" s="12">
        <f>'Puntajes ítems'!I95</f>
        <v>0</v>
      </c>
      <c r="J95" s="5">
        <f t="shared" si="4"/>
        <v>39</v>
      </c>
      <c r="K95" s="13">
        <f>'Puntajes ítems'!Z95</f>
        <v>0</v>
      </c>
      <c r="L95" s="13">
        <f>'Puntajes ítems'!AE95</f>
        <v>6</v>
      </c>
      <c r="M95" s="13">
        <f>'Puntajes ítems'!AG95</f>
        <v>1</v>
      </c>
      <c r="N95" s="13">
        <f>'Puntajes ítems'!AK95</f>
        <v>2</v>
      </c>
      <c r="O95" s="8">
        <f t="shared" si="5"/>
        <v>9</v>
      </c>
      <c r="P95" s="14">
        <f>'Puntajes ítems'!AM95+'Puntajes ítems'!AQ95</f>
        <v>0</v>
      </c>
      <c r="Q95" s="14">
        <f>'Puntajes ítems'!AN95+'Puntajes ítems'!AR95</f>
        <v>5</v>
      </c>
      <c r="R95" s="14">
        <f>'Puntajes ítems'!AO95+'Puntajes ítems'!AS95</f>
        <v>5</v>
      </c>
      <c r="S95" s="224">
        <f t="shared" si="7"/>
        <v>10</v>
      </c>
      <c r="T95" s="10">
        <f t="shared" si="6"/>
        <v>58</v>
      </c>
    </row>
    <row r="96" spans="1:20">
      <c r="A96" s="26">
        <v>93</v>
      </c>
      <c r="B96" s="11" t="s">
        <v>1</v>
      </c>
      <c r="C96" s="11" t="s">
        <v>37</v>
      </c>
      <c r="D96" s="11" t="s">
        <v>34</v>
      </c>
      <c r="E96" s="11" t="s">
        <v>35</v>
      </c>
      <c r="F96" s="12">
        <f>'Puntajes ítems'!F96+'Puntajes ítems'!K96+'Puntajes ítems'!O96</f>
        <v>21</v>
      </c>
      <c r="G96" s="12">
        <f>'Puntajes ítems'!G96+'Puntajes ítems'!L96+'Puntajes ítems'!P96</f>
        <v>7</v>
      </c>
      <c r="H96" s="12">
        <f>'Puntajes ítems'!H96+'Puntajes ítems'!M96+'Puntajes ítems'!Q96</f>
        <v>11</v>
      </c>
      <c r="I96" s="12">
        <f>'Puntajes ítems'!I96</f>
        <v>0</v>
      </c>
      <c r="J96" s="5">
        <f t="shared" si="4"/>
        <v>39</v>
      </c>
      <c r="K96" s="13">
        <f>'Puntajes ítems'!Z96</f>
        <v>3</v>
      </c>
      <c r="L96" s="13">
        <f>'Puntajes ítems'!AE96</f>
        <v>6</v>
      </c>
      <c r="M96" s="13">
        <f>'Puntajes ítems'!AG96</f>
        <v>1</v>
      </c>
      <c r="N96" s="13">
        <f>'Puntajes ítems'!AK96</f>
        <v>3</v>
      </c>
      <c r="O96" s="8">
        <f t="shared" si="5"/>
        <v>13</v>
      </c>
      <c r="P96" s="14">
        <f>'Puntajes ítems'!AM96+'Puntajes ítems'!AQ96</f>
        <v>0</v>
      </c>
      <c r="Q96" s="14">
        <f>'Puntajes ítems'!AN96+'Puntajes ítems'!AR96</f>
        <v>5</v>
      </c>
      <c r="R96" s="14">
        <f>'Puntajes ítems'!AO96+'Puntajes ítems'!AS96</f>
        <v>5</v>
      </c>
      <c r="S96" s="224">
        <f t="shared" si="7"/>
        <v>10</v>
      </c>
      <c r="T96" s="10">
        <f t="shared" si="6"/>
        <v>62</v>
      </c>
    </row>
    <row r="97" spans="1:20">
      <c r="A97" s="26">
        <v>94</v>
      </c>
      <c r="B97" s="11" t="s">
        <v>1</v>
      </c>
      <c r="C97" s="11" t="s">
        <v>37</v>
      </c>
      <c r="D97" s="11" t="s">
        <v>34</v>
      </c>
      <c r="E97" s="11" t="s">
        <v>35</v>
      </c>
      <c r="F97" s="12">
        <f>'Puntajes ítems'!F97+'Puntajes ítems'!K97+'Puntajes ítems'!O97</f>
        <v>19</v>
      </c>
      <c r="G97" s="12">
        <f>'Puntajes ítems'!G97+'Puntajes ítems'!L97+'Puntajes ítems'!P97</f>
        <v>20</v>
      </c>
      <c r="H97" s="12">
        <f>'Puntajes ítems'!H97+'Puntajes ítems'!M97+'Puntajes ítems'!Q97</f>
        <v>15</v>
      </c>
      <c r="I97" s="12">
        <f>'Puntajes ítems'!I97</f>
        <v>4</v>
      </c>
      <c r="J97" s="5">
        <f t="shared" si="4"/>
        <v>58</v>
      </c>
      <c r="K97" s="13">
        <f>'Puntajes ítems'!Z97</f>
        <v>6</v>
      </c>
      <c r="L97" s="13">
        <f>'Puntajes ítems'!AE97</f>
        <v>6</v>
      </c>
      <c r="M97" s="13">
        <f>'Puntajes ítems'!AG97</f>
        <v>5</v>
      </c>
      <c r="N97" s="13">
        <f>'Puntajes ítems'!AK97</f>
        <v>9</v>
      </c>
      <c r="O97" s="8">
        <f t="shared" si="5"/>
        <v>26</v>
      </c>
      <c r="P97" s="14">
        <f>'Puntajes ítems'!AM97+'Puntajes ítems'!AQ97</f>
        <v>5</v>
      </c>
      <c r="Q97" s="14">
        <f>'Puntajes ítems'!AN97+'Puntajes ítems'!AR97</f>
        <v>5</v>
      </c>
      <c r="R97" s="14">
        <f>'Puntajes ítems'!AO97+'Puntajes ítems'!AS97</f>
        <v>5</v>
      </c>
      <c r="S97" s="224">
        <f t="shared" si="7"/>
        <v>15</v>
      </c>
      <c r="T97" s="10">
        <f t="shared" si="6"/>
        <v>99</v>
      </c>
    </row>
    <row r="98" spans="1:20">
      <c r="A98" s="26">
        <v>95</v>
      </c>
      <c r="B98" s="11" t="s">
        <v>1</v>
      </c>
      <c r="C98" s="11" t="s">
        <v>37</v>
      </c>
      <c r="D98" s="11" t="s">
        <v>34</v>
      </c>
      <c r="E98" s="11" t="s">
        <v>38</v>
      </c>
      <c r="F98" s="12">
        <f>'Puntajes ítems'!F98+'Puntajes ítems'!K98+'Puntajes ítems'!O98</f>
        <v>19</v>
      </c>
      <c r="G98" s="12">
        <f>'Puntajes ítems'!G98+'Puntajes ítems'!L98+'Puntajes ítems'!P98</f>
        <v>12</v>
      </c>
      <c r="H98" s="12">
        <f>'Puntajes ítems'!H98+'Puntajes ítems'!M98+'Puntajes ítems'!Q98</f>
        <v>16</v>
      </c>
      <c r="I98" s="12">
        <f>'Puntajes ítems'!I98</f>
        <v>0</v>
      </c>
      <c r="J98" s="5">
        <f t="shared" si="4"/>
        <v>47</v>
      </c>
      <c r="K98" s="13">
        <f>'Puntajes ítems'!Z98</f>
        <v>12</v>
      </c>
      <c r="L98" s="13">
        <f>'Puntajes ítems'!AE98</f>
        <v>6</v>
      </c>
      <c r="M98" s="13">
        <f>'Puntajes ítems'!AG98</f>
        <v>1</v>
      </c>
      <c r="N98" s="13">
        <f>'Puntajes ítems'!AK98</f>
        <v>7</v>
      </c>
      <c r="O98" s="8">
        <f t="shared" si="5"/>
        <v>26</v>
      </c>
      <c r="P98" s="14">
        <f>'Puntajes ítems'!AM98+'Puntajes ítems'!AQ98</f>
        <v>0</v>
      </c>
      <c r="Q98" s="14">
        <f>'Puntajes ítems'!AN98+'Puntajes ítems'!AR98</f>
        <v>5</v>
      </c>
      <c r="R98" s="14">
        <f>'Puntajes ítems'!AO98+'Puntajes ítems'!AS98</f>
        <v>10</v>
      </c>
      <c r="S98" s="224">
        <f t="shared" si="7"/>
        <v>15</v>
      </c>
      <c r="T98" s="10">
        <f t="shared" si="6"/>
        <v>88</v>
      </c>
    </row>
    <row r="99" spans="1:20">
      <c r="A99" s="26">
        <v>96</v>
      </c>
      <c r="B99" s="11" t="s">
        <v>1</v>
      </c>
      <c r="C99" s="11" t="s">
        <v>37</v>
      </c>
      <c r="D99" s="11" t="s">
        <v>34</v>
      </c>
      <c r="E99" s="11" t="s">
        <v>35</v>
      </c>
      <c r="F99" s="12">
        <f>'Puntajes ítems'!F99+'Puntajes ítems'!K99+'Puntajes ítems'!O99</f>
        <v>13</v>
      </c>
      <c r="G99" s="12">
        <f>'Puntajes ítems'!G99+'Puntajes ítems'!L99+'Puntajes ítems'!P99</f>
        <v>9</v>
      </c>
      <c r="H99" s="12">
        <f>'Puntajes ítems'!H99+'Puntajes ítems'!M99+'Puntajes ítems'!Q99</f>
        <v>11</v>
      </c>
      <c r="I99" s="12">
        <f>'Puntajes ítems'!I99</f>
        <v>0</v>
      </c>
      <c r="J99" s="5">
        <f t="shared" si="4"/>
        <v>33</v>
      </c>
      <c r="K99" s="13">
        <f>'Puntajes ítems'!Z99</f>
        <v>7</v>
      </c>
      <c r="L99" s="13">
        <f>'Puntajes ítems'!AE99</f>
        <v>6</v>
      </c>
      <c r="M99" s="13">
        <f>'Puntajes ítems'!AG99</f>
        <v>5</v>
      </c>
      <c r="N99" s="13">
        <f>'Puntajes ítems'!AK99</f>
        <v>1</v>
      </c>
      <c r="O99" s="8">
        <f t="shared" si="5"/>
        <v>19</v>
      </c>
      <c r="P99" s="14">
        <f>'Puntajes ítems'!AM99+'Puntajes ítems'!AQ99</f>
        <v>5</v>
      </c>
      <c r="Q99" s="14">
        <f>'Puntajes ítems'!AN99+'Puntajes ítems'!AR99</f>
        <v>5</v>
      </c>
      <c r="R99" s="14">
        <f>'Puntajes ítems'!AO99+'Puntajes ítems'!AS99</f>
        <v>5</v>
      </c>
      <c r="S99" s="224">
        <f t="shared" si="7"/>
        <v>15</v>
      </c>
      <c r="T99" s="10">
        <f t="shared" si="6"/>
        <v>67</v>
      </c>
    </row>
    <row r="100" spans="1:20">
      <c r="A100" s="26">
        <v>97</v>
      </c>
      <c r="B100" s="11" t="s">
        <v>1</v>
      </c>
      <c r="C100" s="11" t="s">
        <v>37</v>
      </c>
      <c r="D100" s="11" t="s">
        <v>34</v>
      </c>
      <c r="E100" s="11" t="s">
        <v>35</v>
      </c>
      <c r="F100" s="12">
        <f>'Puntajes ítems'!F100+'Puntajes ítems'!K100+'Puntajes ítems'!O100</f>
        <v>24</v>
      </c>
      <c r="G100" s="12">
        <f>'Puntajes ítems'!G100+'Puntajes ítems'!L100+'Puntajes ítems'!P100</f>
        <v>11</v>
      </c>
      <c r="H100" s="12">
        <f>'Puntajes ítems'!H100+'Puntajes ítems'!M100+'Puntajes ítems'!Q100</f>
        <v>17</v>
      </c>
      <c r="I100" s="12">
        <f>'Puntajes ítems'!I100</f>
        <v>0</v>
      </c>
      <c r="J100" s="5">
        <f t="shared" si="4"/>
        <v>52</v>
      </c>
      <c r="K100" s="13">
        <f>'Puntajes ítems'!Z100</f>
        <v>15</v>
      </c>
      <c r="L100" s="13">
        <f>'Puntajes ítems'!AE100</f>
        <v>6</v>
      </c>
      <c r="M100" s="13">
        <f>'Puntajes ítems'!AG100</f>
        <v>5</v>
      </c>
      <c r="N100" s="13">
        <f>'Puntajes ítems'!AK100</f>
        <v>4</v>
      </c>
      <c r="O100" s="8">
        <f t="shared" si="5"/>
        <v>30</v>
      </c>
      <c r="P100" s="14">
        <f>'Puntajes ítems'!AM100+'Puntajes ítems'!AQ100</f>
        <v>0</v>
      </c>
      <c r="Q100" s="14">
        <f>'Puntajes ítems'!AN100+'Puntajes ítems'!AR100</f>
        <v>5</v>
      </c>
      <c r="R100" s="14">
        <f>'Puntajes ítems'!AO100+'Puntajes ítems'!AS100</f>
        <v>5</v>
      </c>
      <c r="S100" s="224">
        <f t="shared" si="7"/>
        <v>10</v>
      </c>
      <c r="T100" s="10">
        <f t="shared" si="6"/>
        <v>92</v>
      </c>
    </row>
    <row r="101" spans="1:20">
      <c r="A101" s="26">
        <v>98</v>
      </c>
      <c r="B101" s="11" t="s">
        <v>1</v>
      </c>
      <c r="C101" s="11" t="s">
        <v>37</v>
      </c>
      <c r="D101" s="11" t="s">
        <v>34</v>
      </c>
      <c r="E101" s="11" t="s">
        <v>35</v>
      </c>
      <c r="F101" s="12">
        <f>'Puntajes ítems'!F101+'Puntajes ítems'!K101+'Puntajes ítems'!O101</f>
        <v>20</v>
      </c>
      <c r="G101" s="12">
        <f>'Puntajes ítems'!G101+'Puntajes ítems'!L101+'Puntajes ítems'!P101</f>
        <v>29</v>
      </c>
      <c r="H101" s="12">
        <f>'Puntajes ítems'!H101+'Puntajes ítems'!M101+'Puntajes ítems'!Q101</f>
        <v>14</v>
      </c>
      <c r="I101" s="12">
        <f>'Puntajes ítems'!I101</f>
        <v>6</v>
      </c>
      <c r="J101" s="5">
        <f t="shared" si="4"/>
        <v>69</v>
      </c>
      <c r="K101" s="13">
        <f>'Puntajes ítems'!Z101</f>
        <v>9</v>
      </c>
      <c r="L101" s="13">
        <f>'Puntajes ítems'!AE101</f>
        <v>0</v>
      </c>
      <c r="M101" s="13">
        <f>'Puntajes ítems'!AG101</f>
        <v>5</v>
      </c>
      <c r="N101" s="13">
        <f>'Puntajes ítems'!AK101</f>
        <v>1</v>
      </c>
      <c r="O101" s="8">
        <f t="shared" si="5"/>
        <v>15</v>
      </c>
      <c r="P101" s="14">
        <f>'Puntajes ítems'!AM101+'Puntajes ítems'!AQ101</f>
        <v>0</v>
      </c>
      <c r="Q101" s="14">
        <f>'Puntajes ítems'!AN101+'Puntajes ítems'!AR101</f>
        <v>5</v>
      </c>
      <c r="R101" s="14">
        <f>'Puntajes ítems'!AO101+'Puntajes ítems'!AS101</f>
        <v>5</v>
      </c>
      <c r="S101" s="224">
        <f t="shared" si="7"/>
        <v>10</v>
      </c>
      <c r="T101" s="10">
        <f t="shared" si="6"/>
        <v>94</v>
      </c>
    </row>
    <row r="102" spans="1:20">
      <c r="A102" s="26">
        <v>99</v>
      </c>
      <c r="B102" s="11" t="s">
        <v>1</v>
      </c>
      <c r="C102" s="11" t="s">
        <v>37</v>
      </c>
      <c r="D102" s="11" t="s">
        <v>34</v>
      </c>
      <c r="E102" s="11" t="s">
        <v>35</v>
      </c>
      <c r="F102" s="12">
        <f>'Puntajes ítems'!F102+'Puntajes ítems'!K102+'Puntajes ítems'!O102</f>
        <v>15</v>
      </c>
      <c r="G102" s="12">
        <f>'Puntajes ítems'!G102+'Puntajes ítems'!L102+'Puntajes ítems'!P102</f>
        <v>20</v>
      </c>
      <c r="H102" s="12">
        <f>'Puntajes ítems'!H102+'Puntajes ítems'!M102+'Puntajes ítems'!Q102</f>
        <v>9</v>
      </c>
      <c r="I102" s="12">
        <f>'Puntajes ítems'!I102</f>
        <v>18</v>
      </c>
      <c r="J102" s="5">
        <f t="shared" si="4"/>
        <v>62</v>
      </c>
      <c r="K102" s="13">
        <f>'Puntajes ítems'!Z102</f>
        <v>3</v>
      </c>
      <c r="L102" s="13">
        <f>'Puntajes ítems'!AE102</f>
        <v>3</v>
      </c>
      <c r="M102" s="13">
        <f>'Puntajes ítems'!AG102</f>
        <v>5</v>
      </c>
      <c r="N102" s="13">
        <f>'Puntajes ítems'!AK102</f>
        <v>13</v>
      </c>
      <c r="O102" s="8">
        <f t="shared" si="5"/>
        <v>24</v>
      </c>
      <c r="P102" s="14">
        <f>'Puntajes ítems'!AM102+'Puntajes ítems'!AQ102</f>
        <v>5</v>
      </c>
      <c r="Q102" s="14">
        <f>'Puntajes ítems'!AN102+'Puntajes ítems'!AR102</f>
        <v>5</v>
      </c>
      <c r="R102" s="14">
        <f>'Puntajes ítems'!AO102+'Puntajes ítems'!AS102</f>
        <v>5</v>
      </c>
      <c r="S102" s="224">
        <f t="shared" si="7"/>
        <v>15</v>
      </c>
      <c r="T102" s="10">
        <f t="shared" si="6"/>
        <v>101</v>
      </c>
    </row>
    <row r="103" spans="1:20">
      <c r="A103" s="26">
        <v>100</v>
      </c>
      <c r="B103" s="11" t="s">
        <v>1</v>
      </c>
      <c r="C103" s="11" t="s">
        <v>37</v>
      </c>
      <c r="D103" s="11" t="s">
        <v>34</v>
      </c>
      <c r="E103" s="11" t="s">
        <v>35</v>
      </c>
      <c r="F103" s="12">
        <f>'Puntajes ítems'!F103+'Puntajes ítems'!K103+'Puntajes ítems'!O103</f>
        <v>13</v>
      </c>
      <c r="G103" s="12">
        <f>'Puntajes ítems'!G103+'Puntajes ítems'!L103+'Puntajes ítems'!P103</f>
        <v>10</v>
      </c>
      <c r="H103" s="12">
        <f>'Puntajes ítems'!H103+'Puntajes ítems'!M103+'Puntajes ítems'!Q103</f>
        <v>11</v>
      </c>
      <c r="I103" s="12">
        <f>'Puntajes ítems'!I103</f>
        <v>6</v>
      </c>
      <c r="J103" s="5">
        <f t="shared" si="4"/>
        <v>40</v>
      </c>
      <c r="K103" s="13">
        <f>'Puntajes ítems'!Z103</f>
        <v>3</v>
      </c>
      <c r="L103" s="13">
        <f>'Puntajes ítems'!AE103</f>
        <v>9</v>
      </c>
      <c r="M103" s="13">
        <f>'Puntajes ítems'!AG103</f>
        <v>5</v>
      </c>
      <c r="N103" s="13">
        <f>'Puntajes ítems'!AK103</f>
        <v>13</v>
      </c>
      <c r="O103" s="8">
        <f t="shared" si="5"/>
        <v>30</v>
      </c>
      <c r="P103" s="14">
        <f>'Puntajes ítems'!AM103+'Puntajes ítems'!AQ103</f>
        <v>0</v>
      </c>
      <c r="Q103" s="14">
        <f>'Puntajes ítems'!AN103+'Puntajes ítems'!AR103</f>
        <v>5</v>
      </c>
      <c r="R103" s="14">
        <f>'Puntajes ítems'!AO103+'Puntajes ítems'!AS103</f>
        <v>5</v>
      </c>
      <c r="S103" s="224">
        <f t="shared" si="7"/>
        <v>10</v>
      </c>
      <c r="T103" s="10">
        <f t="shared" si="6"/>
        <v>80</v>
      </c>
    </row>
    <row r="104" spans="1:20">
      <c r="A104" s="26">
        <v>101</v>
      </c>
      <c r="B104" s="11" t="s">
        <v>1</v>
      </c>
      <c r="C104" s="11" t="s">
        <v>37</v>
      </c>
      <c r="D104" s="11" t="s">
        <v>34</v>
      </c>
      <c r="E104" s="11" t="s">
        <v>35</v>
      </c>
      <c r="F104" s="12">
        <f>'Puntajes ítems'!F104+'Puntajes ítems'!K104+'Puntajes ítems'!O104</f>
        <v>18</v>
      </c>
      <c r="G104" s="12">
        <f>'Puntajes ítems'!G104+'Puntajes ítems'!L104+'Puntajes ítems'!P104</f>
        <v>4</v>
      </c>
      <c r="H104" s="12">
        <f>'Puntajes ítems'!H104+'Puntajes ítems'!M104+'Puntajes ítems'!Q104</f>
        <v>13</v>
      </c>
      <c r="I104" s="12">
        <f>'Puntajes ítems'!I104</f>
        <v>0</v>
      </c>
      <c r="J104" s="5">
        <f t="shared" si="4"/>
        <v>35</v>
      </c>
      <c r="K104" s="13">
        <f>'Puntajes ítems'!Z104</f>
        <v>9</v>
      </c>
      <c r="L104" s="13">
        <f>'Puntajes ítems'!AE104</f>
        <v>6</v>
      </c>
      <c r="M104" s="13">
        <f>'Puntajes ítems'!AG104</f>
        <v>5</v>
      </c>
      <c r="N104" s="13">
        <f>'Puntajes ítems'!AK104</f>
        <v>7</v>
      </c>
      <c r="O104" s="8">
        <f t="shared" si="5"/>
        <v>27</v>
      </c>
      <c r="P104" s="14">
        <f>'Puntajes ítems'!AM104+'Puntajes ítems'!AQ104</f>
        <v>0</v>
      </c>
      <c r="Q104" s="14">
        <f>'Puntajes ítems'!AN104+'Puntajes ítems'!AR104</f>
        <v>5</v>
      </c>
      <c r="R104" s="14">
        <f>'Puntajes ítems'!AO104+'Puntajes ítems'!AS104</f>
        <v>5</v>
      </c>
      <c r="S104" s="224">
        <f t="shared" si="7"/>
        <v>10</v>
      </c>
      <c r="T104" s="10">
        <f t="shared" si="6"/>
        <v>72</v>
      </c>
    </row>
    <row r="105" spans="1:20">
      <c r="A105" s="26">
        <v>102</v>
      </c>
      <c r="B105" s="11" t="s">
        <v>1</v>
      </c>
      <c r="C105" s="11" t="s">
        <v>37</v>
      </c>
      <c r="D105" s="11" t="s">
        <v>34</v>
      </c>
      <c r="E105" s="11" t="s">
        <v>35</v>
      </c>
      <c r="F105" s="12">
        <f>'Puntajes ítems'!F105+'Puntajes ítems'!K105+'Puntajes ítems'!O105</f>
        <v>17</v>
      </c>
      <c r="G105" s="12">
        <f>'Puntajes ítems'!G105+'Puntajes ítems'!L105+'Puntajes ítems'!P105</f>
        <v>15</v>
      </c>
      <c r="H105" s="12">
        <f>'Puntajes ítems'!H105+'Puntajes ítems'!M105+'Puntajes ítems'!Q105</f>
        <v>12</v>
      </c>
      <c r="I105" s="12">
        <f>'Puntajes ítems'!I105</f>
        <v>2</v>
      </c>
      <c r="J105" s="5">
        <f t="shared" si="4"/>
        <v>46</v>
      </c>
      <c r="K105" s="13">
        <f>'Puntajes ítems'!Z105</f>
        <v>6</v>
      </c>
      <c r="L105" s="13">
        <f>'Puntajes ítems'!AE105</f>
        <v>6</v>
      </c>
      <c r="M105" s="13">
        <f>'Puntajes ítems'!AG105</f>
        <v>5</v>
      </c>
      <c r="N105" s="13">
        <f>'Puntajes ítems'!AK105</f>
        <v>9</v>
      </c>
      <c r="O105" s="8">
        <f t="shared" si="5"/>
        <v>26</v>
      </c>
      <c r="P105" s="14">
        <f>'Puntajes ítems'!AM105+'Puntajes ítems'!AQ105</f>
        <v>0</v>
      </c>
      <c r="Q105" s="14">
        <f>'Puntajes ítems'!AN105+'Puntajes ítems'!AR105</f>
        <v>5</v>
      </c>
      <c r="R105" s="14">
        <f>'Puntajes ítems'!AO105+'Puntajes ítems'!AS105</f>
        <v>5</v>
      </c>
      <c r="S105" s="224">
        <f t="shared" si="7"/>
        <v>10</v>
      </c>
      <c r="T105" s="10">
        <f t="shared" si="6"/>
        <v>82</v>
      </c>
    </row>
    <row r="106" spans="1:20">
      <c r="A106" s="26">
        <v>103</v>
      </c>
      <c r="B106" s="11" t="s">
        <v>1</v>
      </c>
      <c r="C106" s="11" t="s">
        <v>37</v>
      </c>
      <c r="D106" s="11" t="s">
        <v>34</v>
      </c>
      <c r="E106" s="11" t="s">
        <v>35</v>
      </c>
      <c r="F106" s="12">
        <f>'Puntajes ítems'!F106+'Puntajes ítems'!K106+'Puntajes ítems'!O106</f>
        <v>20</v>
      </c>
      <c r="G106" s="12">
        <f>'Puntajes ítems'!G106+'Puntajes ítems'!L106+'Puntajes ítems'!P106</f>
        <v>14</v>
      </c>
      <c r="H106" s="12">
        <f>'Puntajes ítems'!H106+'Puntajes ítems'!M106+'Puntajes ítems'!Q106</f>
        <v>15</v>
      </c>
      <c r="I106" s="12">
        <f>'Puntajes ítems'!I106</f>
        <v>0</v>
      </c>
      <c r="J106" s="5">
        <f t="shared" si="4"/>
        <v>49</v>
      </c>
      <c r="K106" s="13">
        <f>'Puntajes ítems'!Z106</f>
        <v>3</v>
      </c>
      <c r="L106" s="13">
        <f>'Puntajes ítems'!AE106</f>
        <v>12</v>
      </c>
      <c r="M106" s="13">
        <f>'Puntajes ítems'!AG106</f>
        <v>1</v>
      </c>
      <c r="N106" s="13">
        <f>'Puntajes ítems'!AK106</f>
        <v>8</v>
      </c>
      <c r="O106" s="8">
        <f t="shared" si="5"/>
        <v>24</v>
      </c>
      <c r="P106" s="14">
        <f>'Puntajes ítems'!AM106+'Puntajes ítems'!AQ106</f>
        <v>0</v>
      </c>
      <c r="Q106" s="14">
        <f>'Puntajes ítems'!AN106+'Puntajes ítems'!AR106</f>
        <v>5</v>
      </c>
      <c r="R106" s="14">
        <f>'Puntajes ítems'!AO106+'Puntajes ítems'!AS106</f>
        <v>10</v>
      </c>
      <c r="S106" s="224">
        <f t="shared" si="7"/>
        <v>15</v>
      </c>
      <c r="T106" s="10">
        <f t="shared" si="6"/>
        <v>88</v>
      </c>
    </row>
    <row r="107" spans="1:20">
      <c r="A107" s="26">
        <v>104</v>
      </c>
      <c r="B107" s="11" t="s">
        <v>1</v>
      </c>
      <c r="C107" s="11" t="s">
        <v>37</v>
      </c>
      <c r="D107" s="11" t="s">
        <v>34</v>
      </c>
      <c r="E107" s="11" t="s">
        <v>38</v>
      </c>
      <c r="F107" s="12">
        <f>'Puntajes ítems'!F107+'Puntajes ítems'!K107+'Puntajes ítems'!O107</f>
        <v>13</v>
      </c>
      <c r="G107" s="12">
        <f>'Puntajes ítems'!G107+'Puntajes ítems'!L107+'Puntajes ítems'!P107</f>
        <v>7</v>
      </c>
      <c r="H107" s="12">
        <f>'Puntajes ítems'!H107+'Puntajes ítems'!M107+'Puntajes ítems'!Q107</f>
        <v>11</v>
      </c>
      <c r="I107" s="12">
        <f>'Puntajes ítems'!I107</f>
        <v>0</v>
      </c>
      <c r="J107" s="5">
        <f t="shared" si="4"/>
        <v>31</v>
      </c>
      <c r="K107" s="13">
        <f>'Puntajes ítems'!Z107</f>
        <v>9</v>
      </c>
      <c r="L107" s="13">
        <f>'Puntajes ítems'!AE107</f>
        <v>6</v>
      </c>
      <c r="M107" s="13">
        <f>'Puntajes ítems'!AG107</f>
        <v>5</v>
      </c>
      <c r="N107" s="13">
        <f>'Puntajes ítems'!AK107</f>
        <v>9</v>
      </c>
      <c r="O107" s="8">
        <f t="shared" si="5"/>
        <v>29</v>
      </c>
      <c r="P107" s="14">
        <f>'Puntajes ítems'!AM107+'Puntajes ítems'!AQ107</f>
        <v>0</v>
      </c>
      <c r="Q107" s="14">
        <f>'Puntajes ítems'!AN107+'Puntajes ítems'!AR107</f>
        <v>5</v>
      </c>
      <c r="R107" s="14">
        <f>'Puntajes ítems'!AO107+'Puntajes ítems'!AS107</f>
        <v>5</v>
      </c>
      <c r="S107" s="224">
        <f t="shared" si="7"/>
        <v>10</v>
      </c>
      <c r="T107" s="10">
        <f t="shared" si="6"/>
        <v>70</v>
      </c>
    </row>
    <row r="108" spans="1:20">
      <c r="A108" s="26">
        <v>105</v>
      </c>
      <c r="B108" s="11" t="s">
        <v>1</v>
      </c>
      <c r="C108" s="11" t="s">
        <v>37</v>
      </c>
      <c r="D108" s="11" t="s">
        <v>34</v>
      </c>
      <c r="E108" s="11" t="s">
        <v>35</v>
      </c>
      <c r="F108" s="12">
        <f>'Puntajes ítems'!F108+'Puntajes ítems'!K108+'Puntajes ítems'!O108</f>
        <v>15</v>
      </c>
      <c r="G108" s="12">
        <f>'Puntajes ítems'!G108+'Puntajes ítems'!L108+'Puntajes ítems'!P108</f>
        <v>7</v>
      </c>
      <c r="H108" s="12">
        <f>'Puntajes ítems'!H108+'Puntajes ítems'!M108+'Puntajes ítems'!Q108</f>
        <v>14</v>
      </c>
      <c r="I108" s="12">
        <f>'Puntajes ítems'!I108</f>
        <v>0</v>
      </c>
      <c r="J108" s="5">
        <f t="shared" si="4"/>
        <v>36</v>
      </c>
      <c r="K108" s="13">
        <f>'Puntajes ítems'!Z108</f>
        <v>6</v>
      </c>
      <c r="L108" s="13">
        <f>'Puntajes ítems'!AE108</f>
        <v>3</v>
      </c>
      <c r="M108" s="13">
        <f>'Puntajes ítems'!AG108</f>
        <v>1</v>
      </c>
      <c r="N108" s="13">
        <f>'Puntajes ítems'!AK108</f>
        <v>9</v>
      </c>
      <c r="O108" s="8">
        <f t="shared" si="5"/>
        <v>19</v>
      </c>
      <c r="P108" s="14">
        <f>'Puntajes ítems'!AM108+'Puntajes ítems'!AQ108</f>
        <v>0</v>
      </c>
      <c r="Q108" s="14">
        <f>'Puntajes ítems'!AN108+'Puntajes ítems'!AR108</f>
        <v>5</v>
      </c>
      <c r="R108" s="14">
        <f>'Puntajes ítems'!AO108+'Puntajes ítems'!AS108</f>
        <v>5</v>
      </c>
      <c r="S108" s="224">
        <f t="shared" si="7"/>
        <v>10</v>
      </c>
      <c r="T108" s="10">
        <f t="shared" si="6"/>
        <v>65</v>
      </c>
    </row>
    <row r="109" spans="1:20">
      <c r="A109" s="26">
        <v>106</v>
      </c>
      <c r="B109" s="11" t="s">
        <v>1</v>
      </c>
      <c r="C109" s="11" t="s">
        <v>37</v>
      </c>
      <c r="D109" s="11" t="s">
        <v>34</v>
      </c>
      <c r="E109" s="11" t="s">
        <v>38</v>
      </c>
      <c r="F109" s="12">
        <f>'Puntajes ítems'!F109+'Puntajes ítems'!K109+'Puntajes ítems'!O109</f>
        <v>16</v>
      </c>
      <c r="G109" s="12">
        <f>'Puntajes ítems'!G109+'Puntajes ítems'!L109+'Puntajes ítems'!P109</f>
        <v>26</v>
      </c>
      <c r="H109" s="12">
        <f>'Puntajes ítems'!H109+'Puntajes ítems'!M109+'Puntajes ítems'!Q109</f>
        <v>15</v>
      </c>
      <c r="I109" s="12">
        <f>'Puntajes ítems'!I109</f>
        <v>13</v>
      </c>
      <c r="J109" s="5">
        <f t="shared" si="4"/>
        <v>70</v>
      </c>
      <c r="K109" s="13">
        <f>'Puntajes ítems'!Z109</f>
        <v>0</v>
      </c>
      <c r="L109" s="13">
        <f>'Puntajes ítems'!AE109</f>
        <v>3</v>
      </c>
      <c r="M109" s="13">
        <f>'Puntajes ítems'!AG109</f>
        <v>5</v>
      </c>
      <c r="N109" s="13">
        <f>'Puntajes ítems'!AK109</f>
        <v>4</v>
      </c>
      <c r="O109" s="8">
        <f t="shared" si="5"/>
        <v>12</v>
      </c>
      <c r="P109" s="14">
        <f>'Puntajes ítems'!AM109+'Puntajes ítems'!AQ109</f>
        <v>5</v>
      </c>
      <c r="Q109" s="14">
        <f>'Puntajes ítems'!AN109+'Puntajes ítems'!AR109</f>
        <v>5</v>
      </c>
      <c r="R109" s="14">
        <f>'Puntajes ítems'!AO109+'Puntajes ítems'!AS109</f>
        <v>15</v>
      </c>
      <c r="S109" s="224">
        <f t="shared" si="7"/>
        <v>25</v>
      </c>
      <c r="T109" s="10">
        <f t="shared" si="6"/>
        <v>107</v>
      </c>
    </row>
    <row r="110" spans="1:20">
      <c r="A110" s="26">
        <v>107</v>
      </c>
      <c r="B110" s="11" t="s">
        <v>1</v>
      </c>
      <c r="C110" s="11" t="s">
        <v>37</v>
      </c>
      <c r="D110" s="11" t="s">
        <v>34</v>
      </c>
      <c r="E110" s="11" t="s">
        <v>35</v>
      </c>
      <c r="F110" s="12">
        <f>'Puntajes ítems'!F110+'Puntajes ítems'!K110+'Puntajes ítems'!O110</f>
        <v>27</v>
      </c>
      <c r="G110" s="12">
        <f>'Puntajes ítems'!G110+'Puntajes ítems'!L110+'Puntajes ítems'!P110</f>
        <v>17</v>
      </c>
      <c r="H110" s="12">
        <f>'Puntajes ítems'!H110+'Puntajes ítems'!M110+'Puntajes ítems'!Q110</f>
        <v>18</v>
      </c>
      <c r="I110" s="12">
        <f>'Puntajes ítems'!I110</f>
        <v>0</v>
      </c>
      <c r="J110" s="5">
        <f t="shared" si="4"/>
        <v>62</v>
      </c>
      <c r="K110" s="13">
        <f>'Puntajes ítems'!Z110</f>
        <v>15</v>
      </c>
      <c r="L110" s="13">
        <f>'Puntajes ítems'!AE110</f>
        <v>6</v>
      </c>
      <c r="M110" s="13">
        <f>'Puntajes ítems'!AG110</f>
        <v>5</v>
      </c>
      <c r="N110" s="13">
        <f>'Puntajes ítems'!AK110</f>
        <v>4</v>
      </c>
      <c r="O110" s="8">
        <f t="shared" si="5"/>
        <v>30</v>
      </c>
      <c r="P110" s="14">
        <f>'Puntajes ítems'!AM110+'Puntajes ítems'!AQ110</f>
        <v>0</v>
      </c>
      <c r="Q110" s="14">
        <f>'Puntajes ítems'!AN110+'Puntajes ítems'!AR110</f>
        <v>5</v>
      </c>
      <c r="R110" s="14">
        <f>'Puntajes ítems'!AO110+'Puntajes ítems'!AS110</f>
        <v>10</v>
      </c>
      <c r="S110" s="224">
        <f t="shared" si="7"/>
        <v>15</v>
      </c>
      <c r="T110" s="10">
        <f t="shared" si="6"/>
        <v>107</v>
      </c>
    </row>
    <row r="111" spans="1:20">
      <c r="A111" s="26">
        <v>108</v>
      </c>
      <c r="B111" s="11" t="s">
        <v>1</v>
      </c>
      <c r="C111" s="11" t="s">
        <v>37</v>
      </c>
      <c r="D111" s="11" t="s">
        <v>34</v>
      </c>
      <c r="E111" s="11" t="s">
        <v>35</v>
      </c>
      <c r="F111" s="12">
        <f>'Puntajes ítems'!F111+'Puntajes ítems'!K111+'Puntajes ítems'!O111</f>
        <v>24</v>
      </c>
      <c r="G111" s="12">
        <f>'Puntajes ítems'!G111+'Puntajes ítems'!L111+'Puntajes ítems'!P111</f>
        <v>11</v>
      </c>
      <c r="H111" s="12">
        <f>'Puntajes ítems'!H111+'Puntajes ítems'!M111+'Puntajes ítems'!Q111</f>
        <v>18</v>
      </c>
      <c r="I111" s="12">
        <f>'Puntajes ítems'!I111</f>
        <v>0</v>
      </c>
      <c r="J111" s="5">
        <f t="shared" si="4"/>
        <v>53</v>
      </c>
      <c r="K111" s="13">
        <f>'Puntajes ítems'!Z111</f>
        <v>15</v>
      </c>
      <c r="L111" s="13">
        <f>'Puntajes ítems'!AE111</f>
        <v>9</v>
      </c>
      <c r="M111" s="13">
        <f>'Puntajes ítems'!AG111</f>
        <v>1</v>
      </c>
      <c r="N111" s="13">
        <f>'Puntajes ítems'!AK111</f>
        <v>4</v>
      </c>
      <c r="O111" s="8">
        <f t="shared" si="5"/>
        <v>29</v>
      </c>
      <c r="P111" s="14">
        <f>'Puntajes ítems'!AM111+'Puntajes ítems'!AQ111</f>
        <v>0</v>
      </c>
      <c r="Q111" s="14">
        <f>'Puntajes ítems'!AN111+'Puntajes ítems'!AR111</f>
        <v>5</v>
      </c>
      <c r="R111" s="14">
        <f>'Puntajes ítems'!AO111+'Puntajes ítems'!AS111</f>
        <v>5</v>
      </c>
      <c r="S111" s="224">
        <f t="shared" si="7"/>
        <v>10</v>
      </c>
      <c r="T111" s="10">
        <f t="shared" si="6"/>
        <v>92</v>
      </c>
    </row>
    <row r="112" spans="1:20">
      <c r="A112" s="26">
        <v>109</v>
      </c>
      <c r="B112" s="11" t="s">
        <v>1</v>
      </c>
      <c r="C112" s="11" t="s">
        <v>37</v>
      </c>
      <c r="D112" s="11" t="s">
        <v>34</v>
      </c>
      <c r="E112" s="11" t="s">
        <v>35</v>
      </c>
      <c r="F112" s="12">
        <f>'Puntajes ítems'!F112+'Puntajes ítems'!K112+'Puntajes ítems'!O112</f>
        <v>30</v>
      </c>
      <c r="G112" s="12">
        <f>'Puntajes ítems'!G112+'Puntajes ítems'!L112+'Puntajes ítems'!P112</f>
        <v>26</v>
      </c>
      <c r="H112" s="12">
        <f>'Puntajes ítems'!H112+'Puntajes ítems'!M112+'Puntajes ítems'!Q112</f>
        <v>20</v>
      </c>
      <c r="I112" s="12">
        <f>'Puntajes ítems'!I112</f>
        <v>5</v>
      </c>
      <c r="J112" s="5">
        <f t="shared" si="4"/>
        <v>81</v>
      </c>
      <c r="K112" s="13">
        <f>'Puntajes ítems'!Z112</f>
        <v>6</v>
      </c>
      <c r="L112" s="13">
        <f>'Puntajes ítems'!AE112</f>
        <v>6</v>
      </c>
      <c r="M112" s="13">
        <f>'Puntajes ítems'!AG112</f>
        <v>5</v>
      </c>
      <c r="N112" s="13">
        <f>'Puntajes ítems'!AK112</f>
        <v>11</v>
      </c>
      <c r="O112" s="8">
        <f t="shared" si="5"/>
        <v>28</v>
      </c>
      <c r="P112" s="14">
        <f>'Puntajes ítems'!AM112+'Puntajes ítems'!AQ112</f>
        <v>0</v>
      </c>
      <c r="Q112" s="14">
        <f>'Puntajes ítems'!AN112+'Puntajes ítems'!AR112</f>
        <v>5</v>
      </c>
      <c r="R112" s="14">
        <f>'Puntajes ítems'!AO112+'Puntajes ítems'!AS112</f>
        <v>15</v>
      </c>
      <c r="S112" s="224">
        <f t="shared" si="7"/>
        <v>20</v>
      </c>
      <c r="T112" s="10">
        <f t="shared" si="6"/>
        <v>129</v>
      </c>
    </row>
    <row r="113" spans="1:20">
      <c r="A113" s="26">
        <v>110</v>
      </c>
      <c r="B113" s="11" t="s">
        <v>1</v>
      </c>
      <c r="C113" s="11" t="s">
        <v>37</v>
      </c>
      <c r="D113" s="11" t="s">
        <v>34</v>
      </c>
      <c r="E113" s="11" t="s">
        <v>35</v>
      </c>
      <c r="F113" s="12">
        <f>'Puntajes ítems'!F113+'Puntajes ítems'!K113+'Puntajes ítems'!O113</f>
        <v>11</v>
      </c>
      <c r="G113" s="12">
        <f>'Puntajes ítems'!G113+'Puntajes ítems'!L113+'Puntajes ítems'!P113</f>
        <v>10</v>
      </c>
      <c r="H113" s="12">
        <f>'Puntajes ítems'!H113+'Puntajes ítems'!M113+'Puntajes ítems'!Q113</f>
        <v>10</v>
      </c>
      <c r="I113" s="12">
        <f>'Puntajes ítems'!I113</f>
        <v>0</v>
      </c>
      <c r="J113" s="5">
        <f t="shared" si="4"/>
        <v>31</v>
      </c>
      <c r="K113" s="13">
        <f>'Puntajes ítems'!Z113</f>
        <v>6</v>
      </c>
      <c r="L113" s="13">
        <f>'Puntajes ítems'!AE113</f>
        <v>9</v>
      </c>
      <c r="M113" s="13">
        <f>'Puntajes ítems'!AG113</f>
        <v>5</v>
      </c>
      <c r="N113" s="13">
        <f>'Puntajes ítems'!AK113</f>
        <v>6</v>
      </c>
      <c r="O113" s="8">
        <f t="shared" si="5"/>
        <v>26</v>
      </c>
      <c r="P113" s="14">
        <f>'Puntajes ítems'!AM113+'Puntajes ítems'!AQ113</f>
        <v>0</v>
      </c>
      <c r="Q113" s="14">
        <f>'Puntajes ítems'!AN113+'Puntajes ítems'!AR113</f>
        <v>5</v>
      </c>
      <c r="R113" s="14">
        <f>'Puntajes ítems'!AO113+'Puntajes ítems'!AS113</f>
        <v>5</v>
      </c>
      <c r="S113" s="224">
        <f t="shared" si="7"/>
        <v>10</v>
      </c>
      <c r="T113" s="10">
        <f t="shared" si="6"/>
        <v>67</v>
      </c>
    </row>
    <row r="114" spans="1:20">
      <c r="A114" s="26">
        <v>111</v>
      </c>
      <c r="B114" s="11" t="s">
        <v>1</v>
      </c>
      <c r="C114" s="11" t="s">
        <v>37</v>
      </c>
      <c r="D114" s="11" t="s">
        <v>34</v>
      </c>
      <c r="E114" s="11" t="s">
        <v>35</v>
      </c>
      <c r="F114" s="12">
        <f>'Puntajes ítems'!F114+'Puntajes ítems'!K114+'Puntajes ítems'!O114</f>
        <v>19</v>
      </c>
      <c r="G114" s="12">
        <f>'Puntajes ítems'!G114+'Puntajes ítems'!L114+'Puntajes ítems'!P114</f>
        <v>10</v>
      </c>
      <c r="H114" s="12">
        <f>'Puntajes ítems'!H114+'Puntajes ítems'!M114+'Puntajes ítems'!Q114</f>
        <v>13</v>
      </c>
      <c r="I114" s="12">
        <f>'Puntajes ítems'!I114</f>
        <v>0</v>
      </c>
      <c r="J114" s="5">
        <f t="shared" si="4"/>
        <v>42</v>
      </c>
      <c r="K114" s="13">
        <f>'Puntajes ítems'!Z114</f>
        <v>9</v>
      </c>
      <c r="L114" s="13">
        <f>'Puntajes ítems'!AE114</f>
        <v>9</v>
      </c>
      <c r="M114" s="13">
        <f>'Puntajes ítems'!AG114</f>
        <v>1</v>
      </c>
      <c r="N114" s="13">
        <f>'Puntajes ítems'!AK114</f>
        <v>6</v>
      </c>
      <c r="O114" s="8">
        <f t="shared" si="5"/>
        <v>25</v>
      </c>
      <c r="P114" s="14">
        <f>'Puntajes ítems'!AM114+'Puntajes ítems'!AQ114</f>
        <v>0</v>
      </c>
      <c r="Q114" s="14">
        <f>'Puntajes ítems'!AN114+'Puntajes ítems'!AR114</f>
        <v>5</v>
      </c>
      <c r="R114" s="14">
        <f>'Puntajes ítems'!AO114+'Puntajes ítems'!AS114</f>
        <v>5</v>
      </c>
      <c r="S114" s="224">
        <f t="shared" si="7"/>
        <v>10</v>
      </c>
      <c r="T114" s="10">
        <f t="shared" si="6"/>
        <v>77</v>
      </c>
    </row>
    <row r="115" spans="1:20">
      <c r="A115" s="26">
        <v>112</v>
      </c>
      <c r="B115" s="11" t="s">
        <v>1</v>
      </c>
      <c r="C115" s="11" t="s">
        <v>37</v>
      </c>
      <c r="D115" s="11" t="s">
        <v>34</v>
      </c>
      <c r="E115" s="11" t="s">
        <v>35</v>
      </c>
      <c r="F115" s="12">
        <f>'Puntajes ítems'!F115+'Puntajes ítems'!K115+'Puntajes ítems'!O115</f>
        <v>24</v>
      </c>
      <c r="G115" s="12">
        <f>'Puntajes ítems'!G115+'Puntajes ítems'!L115+'Puntajes ítems'!P115</f>
        <v>21</v>
      </c>
      <c r="H115" s="12">
        <f>'Puntajes ítems'!H115+'Puntajes ítems'!M115+'Puntajes ítems'!Q115</f>
        <v>17</v>
      </c>
      <c r="I115" s="12">
        <f>'Puntajes ítems'!I115</f>
        <v>0</v>
      </c>
      <c r="J115" s="5">
        <f t="shared" si="4"/>
        <v>62</v>
      </c>
      <c r="K115" s="13">
        <f>'Puntajes ítems'!Z115</f>
        <v>3</v>
      </c>
      <c r="L115" s="13">
        <f>'Puntajes ítems'!AE115</f>
        <v>6</v>
      </c>
      <c r="M115" s="13">
        <f>'Puntajes ítems'!AG115</f>
        <v>1</v>
      </c>
      <c r="N115" s="13">
        <f>'Puntajes ítems'!AK115</f>
        <v>1</v>
      </c>
      <c r="O115" s="8">
        <f t="shared" si="5"/>
        <v>11</v>
      </c>
      <c r="P115" s="14">
        <f>'Puntajes ítems'!AM115+'Puntajes ítems'!AQ115</f>
        <v>0</v>
      </c>
      <c r="Q115" s="14">
        <f>'Puntajes ítems'!AN115+'Puntajes ítems'!AR115</f>
        <v>5</v>
      </c>
      <c r="R115" s="14">
        <f>'Puntajes ítems'!AO115+'Puntajes ítems'!AS115</f>
        <v>10</v>
      </c>
      <c r="S115" s="224">
        <f t="shared" si="7"/>
        <v>15</v>
      </c>
      <c r="T115" s="10">
        <f t="shared" si="6"/>
        <v>88</v>
      </c>
    </row>
    <row r="116" spans="1:20">
      <c r="A116" s="26">
        <v>113</v>
      </c>
      <c r="B116" s="11" t="s">
        <v>1</v>
      </c>
      <c r="C116" s="11" t="s">
        <v>37</v>
      </c>
      <c r="D116" s="11" t="s">
        <v>34</v>
      </c>
      <c r="E116" s="11" t="s">
        <v>35</v>
      </c>
      <c r="F116" s="12">
        <f>'Puntajes ítems'!F116+'Puntajes ítems'!K116+'Puntajes ítems'!O116</f>
        <v>21</v>
      </c>
      <c r="G116" s="12">
        <f>'Puntajes ítems'!G116+'Puntajes ítems'!L116+'Puntajes ítems'!P116</f>
        <v>20</v>
      </c>
      <c r="H116" s="12">
        <f>'Puntajes ítems'!H116+'Puntajes ítems'!M116+'Puntajes ítems'!Q116</f>
        <v>14</v>
      </c>
      <c r="I116" s="12">
        <f>'Puntajes ítems'!I116</f>
        <v>6</v>
      </c>
      <c r="J116" s="5">
        <f t="shared" si="4"/>
        <v>61</v>
      </c>
      <c r="K116" s="13">
        <f>'Puntajes ítems'!Z116</f>
        <v>15</v>
      </c>
      <c r="L116" s="13">
        <f>'Puntajes ítems'!AE116</f>
        <v>6</v>
      </c>
      <c r="M116" s="13">
        <f>'Puntajes ítems'!AG116</f>
        <v>1</v>
      </c>
      <c r="N116" s="13">
        <f>'Puntajes ítems'!AK116</f>
        <v>4</v>
      </c>
      <c r="O116" s="8">
        <f t="shared" si="5"/>
        <v>26</v>
      </c>
      <c r="P116" s="14">
        <f>'Puntajes ítems'!AM116+'Puntajes ítems'!AQ116</f>
        <v>0</v>
      </c>
      <c r="Q116" s="14">
        <f>'Puntajes ítems'!AN116+'Puntajes ítems'!AR116</f>
        <v>5</v>
      </c>
      <c r="R116" s="14">
        <f>'Puntajes ítems'!AO116+'Puntajes ítems'!AS116</f>
        <v>5</v>
      </c>
      <c r="S116" s="224">
        <f t="shared" si="7"/>
        <v>10</v>
      </c>
      <c r="T116" s="10">
        <f t="shared" si="6"/>
        <v>97</v>
      </c>
    </row>
    <row r="117" spans="1:20">
      <c r="A117" s="26">
        <v>114</v>
      </c>
      <c r="B117" s="11" t="s">
        <v>1</v>
      </c>
      <c r="C117" s="11" t="s">
        <v>37</v>
      </c>
      <c r="D117" s="11" t="s">
        <v>34</v>
      </c>
      <c r="E117" s="11" t="s">
        <v>35</v>
      </c>
      <c r="F117" s="12">
        <f>'Puntajes ítems'!F117+'Puntajes ítems'!K117+'Puntajes ítems'!O117</f>
        <v>17</v>
      </c>
      <c r="G117" s="12">
        <f>'Puntajes ítems'!G117+'Puntajes ítems'!L117+'Puntajes ítems'!P117</f>
        <v>26</v>
      </c>
      <c r="H117" s="12">
        <f>'Puntajes ítems'!H117+'Puntajes ítems'!M117+'Puntajes ítems'!Q117</f>
        <v>14</v>
      </c>
      <c r="I117" s="12">
        <f>'Puntajes ítems'!I117</f>
        <v>16</v>
      </c>
      <c r="J117" s="5">
        <f t="shared" si="4"/>
        <v>73</v>
      </c>
      <c r="K117" s="13">
        <f>'Puntajes ítems'!Z117</f>
        <v>12</v>
      </c>
      <c r="L117" s="13">
        <f>'Puntajes ítems'!AE117</f>
        <v>6</v>
      </c>
      <c r="M117" s="13">
        <f>'Puntajes ítems'!AG117</f>
        <v>5</v>
      </c>
      <c r="N117" s="13">
        <f>'Puntajes ítems'!AK117</f>
        <v>9</v>
      </c>
      <c r="O117" s="8">
        <f t="shared" si="5"/>
        <v>32</v>
      </c>
      <c r="P117" s="14">
        <f>'Puntajes ítems'!AM117+'Puntajes ítems'!AQ117</f>
        <v>0</v>
      </c>
      <c r="Q117" s="14">
        <f>'Puntajes ítems'!AN117+'Puntajes ítems'!AR117</f>
        <v>5</v>
      </c>
      <c r="R117" s="14">
        <f>'Puntajes ítems'!AO117+'Puntajes ítems'!AS117</f>
        <v>5</v>
      </c>
      <c r="S117" s="224">
        <f t="shared" si="7"/>
        <v>10</v>
      </c>
      <c r="T117" s="10">
        <f t="shared" si="6"/>
        <v>115</v>
      </c>
    </row>
    <row r="118" spans="1:20">
      <c r="A118" s="26">
        <v>115</v>
      </c>
      <c r="B118" s="11" t="s">
        <v>1</v>
      </c>
      <c r="C118" s="11" t="s">
        <v>37</v>
      </c>
      <c r="D118" s="11" t="s">
        <v>34</v>
      </c>
      <c r="E118" s="11" t="s">
        <v>35</v>
      </c>
      <c r="F118" s="12">
        <f>'Puntajes ítems'!F118+'Puntajes ítems'!K118+'Puntajes ítems'!O118</f>
        <v>10</v>
      </c>
      <c r="G118" s="12">
        <f>'Puntajes ítems'!G118+'Puntajes ítems'!L118+'Puntajes ítems'!P118</f>
        <v>10</v>
      </c>
      <c r="H118" s="12">
        <f>'Puntajes ítems'!H118+'Puntajes ítems'!M118+'Puntajes ítems'!Q118</f>
        <v>8</v>
      </c>
      <c r="I118" s="12">
        <f>'Puntajes ítems'!I118</f>
        <v>2</v>
      </c>
      <c r="J118" s="5">
        <f t="shared" si="4"/>
        <v>30</v>
      </c>
      <c r="K118" s="13">
        <f>'Puntajes ítems'!Z118</f>
        <v>6</v>
      </c>
      <c r="L118" s="13">
        <f>'Puntajes ítems'!AE118</f>
        <v>3</v>
      </c>
      <c r="M118" s="13">
        <f>'Puntajes ítems'!AG118</f>
        <v>1</v>
      </c>
      <c r="N118" s="13">
        <f>'Puntajes ítems'!AK118</f>
        <v>2</v>
      </c>
      <c r="O118" s="8">
        <f t="shared" si="5"/>
        <v>12</v>
      </c>
      <c r="P118" s="14">
        <f>'Puntajes ítems'!AM118+'Puntajes ítems'!AQ118</f>
        <v>0</v>
      </c>
      <c r="Q118" s="14">
        <f>'Puntajes ítems'!AN118+'Puntajes ítems'!AR118</f>
        <v>0</v>
      </c>
      <c r="R118" s="14">
        <f>'Puntajes ítems'!AO118+'Puntajes ítems'!AS118</f>
        <v>5</v>
      </c>
      <c r="S118" s="224">
        <f t="shared" si="7"/>
        <v>5</v>
      </c>
      <c r="T118" s="10">
        <f t="shared" si="6"/>
        <v>47</v>
      </c>
    </row>
    <row r="119" spans="1:20">
      <c r="A119" s="26">
        <v>116</v>
      </c>
      <c r="B119" s="11" t="s">
        <v>1</v>
      </c>
      <c r="C119" s="11" t="s">
        <v>37</v>
      </c>
      <c r="D119" s="11" t="s">
        <v>34</v>
      </c>
      <c r="E119" s="11" t="s">
        <v>35</v>
      </c>
      <c r="F119" s="12">
        <f>'Puntajes ítems'!F119+'Puntajes ítems'!K119+'Puntajes ítems'!O119</f>
        <v>18</v>
      </c>
      <c r="G119" s="12">
        <f>'Puntajes ítems'!G119+'Puntajes ítems'!L119+'Puntajes ítems'!P119</f>
        <v>11</v>
      </c>
      <c r="H119" s="12">
        <f>'Puntajes ítems'!H119+'Puntajes ítems'!M119+'Puntajes ítems'!Q119</f>
        <v>15</v>
      </c>
      <c r="I119" s="12">
        <f>'Puntajes ítems'!I119</f>
        <v>0</v>
      </c>
      <c r="J119" s="5">
        <f t="shared" si="4"/>
        <v>44</v>
      </c>
      <c r="K119" s="13">
        <f>'Puntajes ítems'!Z119</f>
        <v>6</v>
      </c>
      <c r="L119" s="13">
        <f>'Puntajes ítems'!AE119</f>
        <v>6</v>
      </c>
      <c r="M119" s="13">
        <f>'Puntajes ítems'!AG119</f>
        <v>1</v>
      </c>
      <c r="N119" s="13">
        <f>'Puntajes ítems'!AK119</f>
        <v>6</v>
      </c>
      <c r="O119" s="8">
        <f t="shared" si="5"/>
        <v>19</v>
      </c>
      <c r="P119" s="14">
        <f>'Puntajes ítems'!AM119+'Puntajes ítems'!AQ119</f>
        <v>0</v>
      </c>
      <c r="Q119" s="14">
        <f>'Puntajes ítems'!AN119+'Puntajes ítems'!AR119</f>
        <v>5</v>
      </c>
      <c r="R119" s="14">
        <f>'Puntajes ítems'!AO119+'Puntajes ítems'!AS119</f>
        <v>5</v>
      </c>
      <c r="S119" s="224">
        <f t="shared" si="7"/>
        <v>10</v>
      </c>
      <c r="T119" s="10">
        <f t="shared" si="6"/>
        <v>73</v>
      </c>
    </row>
    <row r="120" spans="1:20">
      <c r="A120" s="26">
        <v>117</v>
      </c>
      <c r="B120" s="11" t="s">
        <v>1</v>
      </c>
      <c r="C120" s="11" t="s">
        <v>37</v>
      </c>
      <c r="D120" s="11" t="s">
        <v>34</v>
      </c>
      <c r="E120" s="11" t="s">
        <v>35</v>
      </c>
      <c r="F120" s="12">
        <f>'Puntajes ítems'!F120+'Puntajes ítems'!K120+'Puntajes ítems'!O120</f>
        <v>16</v>
      </c>
      <c r="G120" s="12">
        <f>'Puntajes ítems'!G120+'Puntajes ítems'!L120+'Puntajes ítems'!P120</f>
        <v>9</v>
      </c>
      <c r="H120" s="12">
        <f>'Puntajes ítems'!H120+'Puntajes ítems'!M120+'Puntajes ítems'!Q120</f>
        <v>13</v>
      </c>
      <c r="I120" s="12">
        <f>'Puntajes ítems'!I120</f>
        <v>0</v>
      </c>
      <c r="J120" s="5">
        <f t="shared" si="4"/>
        <v>38</v>
      </c>
      <c r="K120" s="13">
        <f>'Puntajes ítems'!Z120</f>
        <v>6</v>
      </c>
      <c r="L120" s="13">
        <f>'Puntajes ítems'!AE120</f>
        <v>3</v>
      </c>
      <c r="M120" s="13">
        <f>'Puntajes ítems'!AG120</f>
        <v>1</v>
      </c>
      <c r="N120" s="13">
        <f>'Puntajes ítems'!AK120</f>
        <v>5</v>
      </c>
      <c r="O120" s="8">
        <f t="shared" si="5"/>
        <v>15</v>
      </c>
      <c r="P120" s="14">
        <f>'Puntajes ítems'!AM120+'Puntajes ítems'!AQ120</f>
        <v>0</v>
      </c>
      <c r="Q120" s="14">
        <f>'Puntajes ítems'!AN120+'Puntajes ítems'!AR120</f>
        <v>5</v>
      </c>
      <c r="R120" s="14">
        <f>'Puntajes ítems'!AO120+'Puntajes ítems'!AS120</f>
        <v>5</v>
      </c>
      <c r="S120" s="224">
        <f t="shared" si="7"/>
        <v>10</v>
      </c>
      <c r="T120" s="10">
        <f t="shared" si="6"/>
        <v>63</v>
      </c>
    </row>
    <row r="121" spans="1:20">
      <c r="A121" s="26">
        <v>118</v>
      </c>
      <c r="B121" s="11" t="s">
        <v>1</v>
      </c>
      <c r="C121" s="11" t="s">
        <v>37</v>
      </c>
      <c r="D121" s="11" t="s">
        <v>34</v>
      </c>
      <c r="E121" s="11" t="s">
        <v>35</v>
      </c>
      <c r="F121" s="12">
        <f>'Puntajes ítems'!F121+'Puntajes ítems'!K121+'Puntajes ítems'!O121</f>
        <v>16</v>
      </c>
      <c r="G121" s="12">
        <f>'Puntajes ítems'!G121+'Puntajes ítems'!L121+'Puntajes ítems'!P121</f>
        <v>17</v>
      </c>
      <c r="H121" s="12">
        <f>'Puntajes ítems'!H121+'Puntajes ítems'!M121+'Puntajes ítems'!Q121</f>
        <v>13</v>
      </c>
      <c r="I121" s="12">
        <f>'Puntajes ítems'!I121</f>
        <v>3</v>
      </c>
      <c r="J121" s="5">
        <f t="shared" si="4"/>
        <v>49</v>
      </c>
      <c r="K121" s="13">
        <f>'Puntajes ítems'!Z121</f>
        <v>3</v>
      </c>
      <c r="L121" s="13">
        <f>'Puntajes ítems'!AE121</f>
        <v>3</v>
      </c>
      <c r="M121" s="13">
        <f>'Puntajes ítems'!AG121</f>
        <v>1</v>
      </c>
      <c r="N121" s="13">
        <f>'Puntajes ítems'!AK121</f>
        <v>7</v>
      </c>
      <c r="O121" s="8">
        <f t="shared" si="5"/>
        <v>14</v>
      </c>
      <c r="P121" s="14">
        <f>'Puntajes ítems'!AM121+'Puntajes ítems'!AQ121</f>
        <v>0</v>
      </c>
      <c r="Q121" s="14">
        <f>'Puntajes ítems'!AN121+'Puntajes ítems'!AR121</f>
        <v>5</v>
      </c>
      <c r="R121" s="14">
        <f>'Puntajes ítems'!AO121+'Puntajes ítems'!AS121</f>
        <v>5</v>
      </c>
      <c r="S121" s="224">
        <f t="shared" si="7"/>
        <v>10</v>
      </c>
      <c r="T121" s="10">
        <f t="shared" si="6"/>
        <v>73</v>
      </c>
    </row>
    <row r="122" spans="1:20">
      <c r="A122" s="26">
        <v>119</v>
      </c>
      <c r="B122" s="11" t="s">
        <v>1</v>
      </c>
      <c r="C122" s="11" t="s">
        <v>37</v>
      </c>
      <c r="D122" s="11" t="s">
        <v>34</v>
      </c>
      <c r="E122" s="11" t="s">
        <v>35</v>
      </c>
      <c r="F122" s="12">
        <f>'Puntajes ítems'!F122+'Puntajes ítems'!K122+'Puntajes ítems'!O122</f>
        <v>15</v>
      </c>
      <c r="G122" s="12">
        <f>'Puntajes ítems'!G122+'Puntajes ítems'!L122+'Puntajes ítems'!P122</f>
        <v>16</v>
      </c>
      <c r="H122" s="12">
        <f>'Puntajes ítems'!H122+'Puntajes ítems'!M122+'Puntajes ítems'!Q122</f>
        <v>11</v>
      </c>
      <c r="I122" s="12">
        <f>'Puntajes ítems'!I122</f>
        <v>3</v>
      </c>
      <c r="J122" s="5">
        <f t="shared" si="4"/>
        <v>45</v>
      </c>
      <c r="K122" s="13">
        <f>'Puntajes ítems'!Z122</f>
        <v>15</v>
      </c>
      <c r="L122" s="13">
        <f>'Puntajes ítems'!AE122</f>
        <v>9</v>
      </c>
      <c r="M122" s="13">
        <f>'Puntajes ítems'!AG122</f>
        <v>5</v>
      </c>
      <c r="N122" s="13">
        <f>'Puntajes ítems'!AK122</f>
        <v>2</v>
      </c>
      <c r="O122" s="8">
        <f t="shared" si="5"/>
        <v>31</v>
      </c>
      <c r="P122" s="14">
        <f>'Puntajes ítems'!AM122+'Puntajes ítems'!AQ122</f>
        <v>0</v>
      </c>
      <c r="Q122" s="14">
        <f>'Puntajes ítems'!AN122+'Puntajes ítems'!AR122</f>
        <v>5</v>
      </c>
      <c r="R122" s="14">
        <f>'Puntajes ítems'!AO122+'Puntajes ítems'!AS122</f>
        <v>5</v>
      </c>
      <c r="S122" s="224">
        <f t="shared" si="7"/>
        <v>10</v>
      </c>
      <c r="T122" s="10">
        <f t="shared" si="6"/>
        <v>86</v>
      </c>
    </row>
    <row r="123" spans="1:20">
      <c r="A123" s="26">
        <v>120</v>
      </c>
      <c r="B123" s="11" t="s">
        <v>1</v>
      </c>
      <c r="C123" s="11" t="s">
        <v>37</v>
      </c>
      <c r="D123" s="11" t="s">
        <v>34</v>
      </c>
      <c r="E123" s="11" t="s">
        <v>35</v>
      </c>
      <c r="F123" s="12">
        <f>'Puntajes ítems'!F123+'Puntajes ítems'!K123+'Puntajes ítems'!O123</f>
        <v>22</v>
      </c>
      <c r="G123" s="12">
        <f>'Puntajes ítems'!G123+'Puntajes ítems'!L123+'Puntajes ítems'!P123</f>
        <v>17</v>
      </c>
      <c r="H123" s="12">
        <f>'Puntajes ítems'!H123+'Puntajes ítems'!M123+'Puntajes ítems'!Q123</f>
        <v>17</v>
      </c>
      <c r="I123" s="12">
        <f>'Puntajes ítems'!I123</f>
        <v>0</v>
      </c>
      <c r="J123" s="5">
        <f t="shared" si="4"/>
        <v>56</v>
      </c>
      <c r="K123" s="13">
        <f>'Puntajes ítems'!Z123</f>
        <v>15</v>
      </c>
      <c r="L123" s="13">
        <f>'Puntajes ítems'!AE123</f>
        <v>12</v>
      </c>
      <c r="M123" s="13">
        <f>'Puntajes ítems'!AG123</f>
        <v>1</v>
      </c>
      <c r="N123" s="13">
        <f>'Puntajes ítems'!AK123</f>
        <v>9</v>
      </c>
      <c r="O123" s="8">
        <f t="shared" si="5"/>
        <v>37</v>
      </c>
      <c r="P123" s="14">
        <f>'Puntajes ítems'!AM123+'Puntajes ítems'!AQ123</f>
        <v>0</v>
      </c>
      <c r="Q123" s="14">
        <f>'Puntajes ítems'!AN123+'Puntajes ítems'!AR123</f>
        <v>5</v>
      </c>
      <c r="R123" s="14">
        <f>'Puntajes ítems'!AO123+'Puntajes ítems'!AS123</f>
        <v>5</v>
      </c>
      <c r="S123" s="224">
        <f t="shared" si="7"/>
        <v>10</v>
      </c>
      <c r="T123" s="10">
        <f t="shared" si="6"/>
        <v>103</v>
      </c>
    </row>
    <row r="124" spans="1:20">
      <c r="A124" s="26">
        <v>121</v>
      </c>
      <c r="B124" s="11" t="s">
        <v>1</v>
      </c>
      <c r="C124" s="11" t="s">
        <v>37</v>
      </c>
      <c r="D124" s="11" t="s">
        <v>34</v>
      </c>
      <c r="E124" s="11" t="s">
        <v>35</v>
      </c>
      <c r="F124" s="12">
        <f>'Puntajes ítems'!F124+'Puntajes ítems'!K124+'Puntajes ítems'!O124</f>
        <v>15</v>
      </c>
      <c r="G124" s="12">
        <f>'Puntajes ítems'!G124+'Puntajes ítems'!L124+'Puntajes ítems'!P124</f>
        <v>26</v>
      </c>
      <c r="H124" s="12">
        <f>'Puntajes ítems'!H124+'Puntajes ítems'!M124+'Puntajes ítems'!Q124</f>
        <v>11</v>
      </c>
      <c r="I124" s="12">
        <f>'Puntajes ítems'!I124</f>
        <v>7</v>
      </c>
      <c r="J124" s="5">
        <f t="shared" si="4"/>
        <v>59</v>
      </c>
      <c r="K124" s="13">
        <f>'Puntajes ítems'!Z124</f>
        <v>12</v>
      </c>
      <c r="L124" s="13">
        <f>'Puntajes ítems'!AE124</f>
        <v>9</v>
      </c>
      <c r="M124" s="13">
        <f>'Puntajes ítems'!AG124</f>
        <v>0</v>
      </c>
      <c r="N124" s="13">
        <f>'Puntajes ítems'!AK124</f>
        <v>1</v>
      </c>
      <c r="O124" s="8">
        <f t="shared" si="5"/>
        <v>22</v>
      </c>
      <c r="P124" s="14">
        <f>'Puntajes ítems'!AM124+'Puntajes ítems'!AQ124</f>
        <v>0</v>
      </c>
      <c r="Q124" s="14">
        <f>'Puntajes ítems'!AN124+'Puntajes ítems'!AR124</f>
        <v>5</v>
      </c>
      <c r="R124" s="14">
        <f>'Puntajes ítems'!AO124+'Puntajes ítems'!AS124</f>
        <v>5</v>
      </c>
      <c r="S124" s="224">
        <f t="shared" si="7"/>
        <v>10</v>
      </c>
      <c r="T124" s="10">
        <f t="shared" si="6"/>
        <v>91</v>
      </c>
    </row>
    <row r="125" spans="1:20">
      <c r="A125" s="26">
        <v>122</v>
      </c>
      <c r="B125" s="11" t="s">
        <v>1</v>
      </c>
      <c r="C125" s="11" t="s">
        <v>37</v>
      </c>
      <c r="D125" s="11" t="s">
        <v>34</v>
      </c>
      <c r="E125" s="11" t="s">
        <v>35</v>
      </c>
      <c r="F125" s="12">
        <f>'Puntajes ítems'!F125+'Puntajes ítems'!K125+'Puntajes ítems'!O125</f>
        <v>8</v>
      </c>
      <c r="G125" s="12">
        <f>'Puntajes ítems'!G125+'Puntajes ítems'!L125+'Puntajes ítems'!P125</f>
        <v>3</v>
      </c>
      <c r="H125" s="12">
        <f>'Puntajes ítems'!H125+'Puntajes ítems'!M125+'Puntajes ítems'!Q125</f>
        <v>7</v>
      </c>
      <c r="I125" s="12">
        <f>'Puntajes ítems'!I125</f>
        <v>0</v>
      </c>
      <c r="J125" s="5">
        <f t="shared" si="4"/>
        <v>18</v>
      </c>
      <c r="K125" s="13">
        <f>'Puntajes ítems'!Z125</f>
        <v>6</v>
      </c>
      <c r="L125" s="13">
        <f>'Puntajes ítems'!AE125</f>
        <v>9</v>
      </c>
      <c r="M125" s="13">
        <f>'Puntajes ítems'!AG125</f>
        <v>1</v>
      </c>
      <c r="N125" s="13">
        <f>'Puntajes ítems'!AK125</f>
        <v>1</v>
      </c>
      <c r="O125" s="8">
        <f t="shared" si="5"/>
        <v>17</v>
      </c>
      <c r="P125" s="14">
        <f>'Puntajes ítems'!AM125+'Puntajes ítems'!AQ125</f>
        <v>0</v>
      </c>
      <c r="Q125" s="14">
        <f>'Puntajes ítems'!AN125+'Puntajes ítems'!AR125</f>
        <v>5</v>
      </c>
      <c r="R125" s="14">
        <f>'Puntajes ítems'!AO125+'Puntajes ítems'!AS125</f>
        <v>5</v>
      </c>
      <c r="S125" s="224">
        <f t="shared" si="7"/>
        <v>10</v>
      </c>
      <c r="T125" s="10">
        <f t="shared" si="6"/>
        <v>45</v>
      </c>
    </row>
    <row r="126" spans="1:20">
      <c r="A126" s="26">
        <v>123</v>
      </c>
      <c r="B126" s="11" t="s">
        <v>39</v>
      </c>
      <c r="C126" s="11" t="s">
        <v>37</v>
      </c>
      <c r="D126" s="11" t="s">
        <v>34</v>
      </c>
      <c r="E126" s="11" t="s">
        <v>38</v>
      </c>
      <c r="F126" s="12">
        <f>'Puntajes ítems'!F126+'Puntajes ítems'!K126+'Puntajes ítems'!O126</f>
        <v>20</v>
      </c>
      <c r="G126" s="12">
        <f>'Puntajes ítems'!G126+'Puntajes ítems'!L126+'Puntajes ítems'!P126</f>
        <v>17</v>
      </c>
      <c r="H126" s="12">
        <f>'Puntajes ítems'!H126+'Puntajes ítems'!M126+'Puntajes ítems'!Q126</f>
        <v>13</v>
      </c>
      <c r="I126" s="12">
        <f>'Puntajes ítems'!I126</f>
        <v>0</v>
      </c>
      <c r="J126" s="5">
        <f t="shared" si="4"/>
        <v>50</v>
      </c>
      <c r="K126" s="13">
        <f>'Puntajes ítems'!Z126</f>
        <v>0</v>
      </c>
      <c r="L126" s="13">
        <f>'Puntajes ítems'!AE126</f>
        <v>12</v>
      </c>
      <c r="M126" s="13">
        <f>'Puntajes ítems'!AG126</f>
        <v>1</v>
      </c>
      <c r="N126" s="13">
        <f>'Puntajes ítems'!AK126</f>
        <v>5</v>
      </c>
      <c r="O126" s="8">
        <f t="shared" si="5"/>
        <v>18</v>
      </c>
      <c r="P126" s="14">
        <f>'Puntajes ítems'!AM126+'Puntajes ítems'!AQ126</f>
        <v>0</v>
      </c>
      <c r="Q126" s="14">
        <f>'Puntajes ítems'!AN126+'Puntajes ítems'!AR126</f>
        <v>5</v>
      </c>
      <c r="R126" s="14">
        <f>'Puntajes ítems'!AO126+'Puntajes ítems'!AS126</f>
        <v>5</v>
      </c>
      <c r="S126" s="224">
        <f t="shared" si="7"/>
        <v>10</v>
      </c>
      <c r="T126" s="10">
        <f t="shared" si="6"/>
        <v>78</v>
      </c>
    </row>
    <row r="127" spans="1:20">
      <c r="A127" s="26">
        <v>124</v>
      </c>
      <c r="B127" s="11" t="s">
        <v>39</v>
      </c>
      <c r="C127" s="11" t="s">
        <v>37</v>
      </c>
      <c r="D127" s="11" t="s">
        <v>34</v>
      </c>
      <c r="E127" s="11" t="s">
        <v>35</v>
      </c>
      <c r="F127" s="12">
        <f>'Puntajes ítems'!F127+'Puntajes ítems'!K127+'Puntajes ítems'!O127</f>
        <v>9</v>
      </c>
      <c r="G127" s="12">
        <f>'Puntajes ítems'!G127+'Puntajes ítems'!L127+'Puntajes ítems'!P127</f>
        <v>4</v>
      </c>
      <c r="H127" s="12">
        <f>'Puntajes ítems'!H127+'Puntajes ítems'!M127+'Puntajes ítems'!Q127</f>
        <v>9</v>
      </c>
      <c r="I127" s="12">
        <f>'Puntajes ítems'!I127</f>
        <v>0</v>
      </c>
      <c r="J127" s="5">
        <f t="shared" si="4"/>
        <v>22</v>
      </c>
      <c r="K127" s="13">
        <f>'Puntajes ítems'!Z127</f>
        <v>9</v>
      </c>
      <c r="L127" s="13">
        <f>'Puntajes ítems'!AE127</f>
        <v>0</v>
      </c>
      <c r="M127" s="13">
        <f>'Puntajes ítems'!AG127</f>
        <v>1</v>
      </c>
      <c r="N127" s="13">
        <f>'Puntajes ítems'!AK127</f>
        <v>1</v>
      </c>
      <c r="O127" s="8">
        <f t="shared" si="5"/>
        <v>11</v>
      </c>
      <c r="P127" s="14">
        <f>'Puntajes ítems'!AM127+'Puntajes ítems'!AQ127</f>
        <v>0</v>
      </c>
      <c r="Q127" s="14">
        <f>'Puntajes ítems'!AN127+'Puntajes ítems'!AR127</f>
        <v>5</v>
      </c>
      <c r="R127" s="14">
        <f>'Puntajes ítems'!AO127+'Puntajes ítems'!AS127</f>
        <v>5</v>
      </c>
      <c r="S127" s="224">
        <f t="shared" si="7"/>
        <v>10</v>
      </c>
      <c r="T127" s="10">
        <f t="shared" si="6"/>
        <v>43</v>
      </c>
    </row>
    <row r="128" spans="1:20">
      <c r="A128" s="26">
        <v>125</v>
      </c>
      <c r="B128" s="11" t="s">
        <v>39</v>
      </c>
      <c r="C128" s="11" t="s">
        <v>37</v>
      </c>
      <c r="D128" s="11" t="s">
        <v>34</v>
      </c>
      <c r="E128" s="11" t="s">
        <v>38</v>
      </c>
      <c r="F128" s="12">
        <f>'Puntajes ítems'!F128+'Puntajes ítems'!K128+'Puntajes ítems'!O128</f>
        <v>14</v>
      </c>
      <c r="G128" s="12">
        <f>'Puntajes ítems'!G128+'Puntajes ítems'!L128+'Puntajes ítems'!P128</f>
        <v>10</v>
      </c>
      <c r="H128" s="12">
        <f>'Puntajes ítems'!H128+'Puntajes ítems'!M128+'Puntajes ítems'!Q128</f>
        <v>10</v>
      </c>
      <c r="I128" s="12">
        <f>'Puntajes ítems'!I128</f>
        <v>3</v>
      </c>
      <c r="J128" s="5">
        <f t="shared" si="4"/>
        <v>37</v>
      </c>
      <c r="K128" s="13">
        <f>'Puntajes ítems'!Z128</f>
        <v>6</v>
      </c>
      <c r="L128" s="13">
        <f>'Puntajes ítems'!AE128</f>
        <v>12</v>
      </c>
      <c r="M128" s="13">
        <f>'Puntajes ítems'!AG128</f>
        <v>0</v>
      </c>
      <c r="N128" s="13">
        <f>'Puntajes ítems'!AK128</f>
        <v>4</v>
      </c>
      <c r="O128" s="8">
        <f t="shared" si="5"/>
        <v>22</v>
      </c>
      <c r="P128" s="14">
        <f>'Puntajes ítems'!AM128+'Puntajes ítems'!AQ128</f>
        <v>0</v>
      </c>
      <c r="Q128" s="14">
        <f>'Puntajes ítems'!AN128+'Puntajes ítems'!AR128</f>
        <v>5</v>
      </c>
      <c r="R128" s="14">
        <f>'Puntajes ítems'!AO128+'Puntajes ítems'!AS128</f>
        <v>0</v>
      </c>
      <c r="S128" s="224">
        <f t="shared" si="7"/>
        <v>5</v>
      </c>
      <c r="T128" s="10">
        <f t="shared" si="6"/>
        <v>64</v>
      </c>
    </row>
    <row r="129" spans="1:20">
      <c r="A129" s="26">
        <v>126</v>
      </c>
      <c r="B129" s="11" t="s">
        <v>39</v>
      </c>
      <c r="C129" s="11" t="s">
        <v>37</v>
      </c>
      <c r="D129" s="11" t="s">
        <v>34</v>
      </c>
      <c r="E129" s="11" t="s">
        <v>38</v>
      </c>
      <c r="F129" s="12">
        <f>'Puntajes ítems'!F129+'Puntajes ítems'!K129+'Puntajes ítems'!O129</f>
        <v>10</v>
      </c>
      <c r="G129" s="12">
        <f>'Puntajes ítems'!G129+'Puntajes ítems'!L129+'Puntajes ítems'!P129</f>
        <v>8</v>
      </c>
      <c r="H129" s="12">
        <f>'Puntajes ítems'!H129+'Puntajes ítems'!M129+'Puntajes ítems'!Q129</f>
        <v>7</v>
      </c>
      <c r="I129" s="12">
        <f>'Puntajes ítems'!I129</f>
        <v>0</v>
      </c>
      <c r="J129" s="5">
        <f t="shared" si="4"/>
        <v>25</v>
      </c>
      <c r="K129" s="13">
        <f>'Puntajes ítems'!Z129</f>
        <v>6</v>
      </c>
      <c r="L129" s="13">
        <f>'Puntajes ítems'!AE129</f>
        <v>9</v>
      </c>
      <c r="M129" s="13">
        <f>'Puntajes ítems'!AG129</f>
        <v>5</v>
      </c>
      <c r="N129" s="13">
        <f>'Puntajes ítems'!AK129</f>
        <v>3</v>
      </c>
      <c r="O129" s="8">
        <f t="shared" si="5"/>
        <v>23</v>
      </c>
      <c r="P129" s="14">
        <f>'Puntajes ítems'!AM129+'Puntajes ítems'!AQ129</f>
        <v>0</v>
      </c>
      <c r="Q129" s="14">
        <f>'Puntajes ítems'!AN129+'Puntajes ítems'!AR129</f>
        <v>5</v>
      </c>
      <c r="R129" s="14">
        <f>'Puntajes ítems'!AO129+'Puntajes ítems'!AS129</f>
        <v>5</v>
      </c>
      <c r="S129" s="224">
        <f t="shared" si="7"/>
        <v>10</v>
      </c>
      <c r="T129" s="10">
        <f t="shared" si="6"/>
        <v>58</v>
      </c>
    </row>
    <row r="130" spans="1:20">
      <c r="A130" s="26">
        <v>127</v>
      </c>
      <c r="B130" s="11" t="s">
        <v>39</v>
      </c>
      <c r="C130" s="11" t="s">
        <v>37</v>
      </c>
      <c r="D130" s="11" t="s">
        <v>34</v>
      </c>
      <c r="E130" s="11" t="s">
        <v>38</v>
      </c>
      <c r="F130" s="12">
        <f>'Puntajes ítems'!F130+'Puntajes ítems'!K130+'Puntajes ítems'!O130</f>
        <v>14</v>
      </c>
      <c r="G130" s="12">
        <f>'Puntajes ítems'!G130+'Puntajes ítems'!L130+'Puntajes ítems'!P130</f>
        <v>7</v>
      </c>
      <c r="H130" s="12">
        <f>'Puntajes ítems'!H130+'Puntajes ítems'!M130+'Puntajes ítems'!Q130</f>
        <v>11</v>
      </c>
      <c r="I130" s="12">
        <f>'Puntajes ítems'!I130</f>
        <v>3</v>
      </c>
      <c r="J130" s="5">
        <f t="shared" si="4"/>
        <v>35</v>
      </c>
      <c r="K130" s="13">
        <f>'Puntajes ítems'!Z130</f>
        <v>6</v>
      </c>
      <c r="L130" s="13">
        <f>'Puntajes ítems'!AE130</f>
        <v>3</v>
      </c>
      <c r="M130" s="13">
        <f>'Puntajes ítems'!AG130</f>
        <v>1</v>
      </c>
      <c r="N130" s="13">
        <f>'Puntajes ítems'!AK130</f>
        <v>4</v>
      </c>
      <c r="O130" s="8">
        <f t="shared" si="5"/>
        <v>14</v>
      </c>
      <c r="P130" s="14">
        <f>'Puntajes ítems'!AM130+'Puntajes ítems'!AQ130</f>
        <v>0</v>
      </c>
      <c r="Q130" s="14">
        <f>'Puntajes ítems'!AN130+'Puntajes ítems'!AR130</f>
        <v>5</v>
      </c>
      <c r="R130" s="14">
        <f>'Puntajes ítems'!AO130+'Puntajes ítems'!AS130</f>
        <v>5</v>
      </c>
      <c r="S130" s="224">
        <f t="shared" si="7"/>
        <v>10</v>
      </c>
      <c r="T130" s="10">
        <f t="shared" si="6"/>
        <v>59</v>
      </c>
    </row>
    <row r="131" spans="1:20">
      <c r="A131" s="26">
        <v>128</v>
      </c>
      <c r="B131" s="11" t="s">
        <v>39</v>
      </c>
      <c r="C131" s="11" t="s">
        <v>37</v>
      </c>
      <c r="D131" s="11" t="s">
        <v>34</v>
      </c>
      <c r="E131" s="11" t="s">
        <v>38</v>
      </c>
      <c r="F131" s="12">
        <f>'Puntajes ítems'!F131+'Puntajes ítems'!K131+'Puntajes ítems'!O131</f>
        <v>7</v>
      </c>
      <c r="G131" s="12">
        <f>'Puntajes ítems'!G131+'Puntajes ítems'!L131+'Puntajes ítems'!P131</f>
        <v>4</v>
      </c>
      <c r="H131" s="12">
        <f>'Puntajes ítems'!H131+'Puntajes ítems'!M131+'Puntajes ítems'!Q131</f>
        <v>6</v>
      </c>
      <c r="I131" s="12">
        <f>'Puntajes ítems'!I131</f>
        <v>0</v>
      </c>
      <c r="J131" s="5">
        <f t="shared" si="4"/>
        <v>17</v>
      </c>
      <c r="K131" s="13">
        <f>'Puntajes ítems'!Z131</f>
        <v>3</v>
      </c>
      <c r="L131" s="13">
        <f>'Puntajes ítems'!AE131</f>
        <v>0</v>
      </c>
      <c r="M131" s="13">
        <f>'Puntajes ítems'!AG131</f>
        <v>1</v>
      </c>
      <c r="N131" s="13">
        <f>'Puntajes ítems'!AK131</f>
        <v>1</v>
      </c>
      <c r="O131" s="8">
        <f t="shared" si="5"/>
        <v>5</v>
      </c>
      <c r="P131" s="14">
        <f>'Puntajes ítems'!AM131+'Puntajes ítems'!AQ131</f>
        <v>0</v>
      </c>
      <c r="Q131" s="14">
        <f>'Puntajes ítems'!AN131+'Puntajes ítems'!AR131</f>
        <v>5</v>
      </c>
      <c r="R131" s="14">
        <f>'Puntajes ítems'!AO131+'Puntajes ítems'!AS131</f>
        <v>5</v>
      </c>
      <c r="S131" s="224">
        <f t="shared" si="7"/>
        <v>10</v>
      </c>
      <c r="T131" s="10">
        <f t="shared" si="6"/>
        <v>32</v>
      </c>
    </row>
    <row r="132" spans="1:20">
      <c r="A132" s="26">
        <v>129</v>
      </c>
      <c r="B132" s="11" t="s">
        <v>39</v>
      </c>
      <c r="C132" s="11" t="s">
        <v>37</v>
      </c>
      <c r="D132" s="11" t="s">
        <v>34</v>
      </c>
      <c r="E132" s="11" t="s">
        <v>38</v>
      </c>
      <c r="F132" s="12">
        <f>'Puntajes ítems'!F132+'Puntajes ítems'!K132+'Puntajes ítems'!O132</f>
        <v>10</v>
      </c>
      <c r="G132" s="12">
        <f>'Puntajes ítems'!G132+'Puntajes ítems'!L132+'Puntajes ítems'!P132</f>
        <v>8</v>
      </c>
      <c r="H132" s="12">
        <f>'Puntajes ítems'!H132+'Puntajes ítems'!M132+'Puntajes ítems'!Q132</f>
        <v>8</v>
      </c>
      <c r="I132" s="12">
        <f>'Puntajes ítems'!I132</f>
        <v>0</v>
      </c>
      <c r="J132" s="5">
        <f t="shared" si="4"/>
        <v>26</v>
      </c>
      <c r="K132" s="13">
        <f>'Puntajes ítems'!Z132</f>
        <v>15</v>
      </c>
      <c r="L132" s="13">
        <f>'Puntajes ítems'!AE132</f>
        <v>3</v>
      </c>
      <c r="M132" s="13">
        <f>'Puntajes ítems'!AG132</f>
        <v>1</v>
      </c>
      <c r="N132" s="13">
        <f>'Puntajes ítems'!AK132</f>
        <v>5</v>
      </c>
      <c r="O132" s="8">
        <f t="shared" si="5"/>
        <v>24</v>
      </c>
      <c r="P132" s="14">
        <f>'Puntajes ítems'!AM132+'Puntajes ítems'!AQ132</f>
        <v>0</v>
      </c>
      <c r="Q132" s="14">
        <f>'Puntajes ítems'!AN132+'Puntajes ítems'!AR132</f>
        <v>0</v>
      </c>
      <c r="R132" s="14">
        <f>'Puntajes ítems'!AO132+'Puntajes ítems'!AS132</f>
        <v>5</v>
      </c>
      <c r="S132" s="224">
        <f t="shared" si="7"/>
        <v>5</v>
      </c>
      <c r="T132" s="10">
        <f t="shared" si="6"/>
        <v>55</v>
      </c>
    </row>
    <row r="133" spans="1:20">
      <c r="A133" s="26">
        <v>130</v>
      </c>
      <c r="B133" s="11" t="s">
        <v>39</v>
      </c>
      <c r="C133" s="11" t="s">
        <v>37</v>
      </c>
      <c r="D133" s="11" t="s">
        <v>34</v>
      </c>
      <c r="E133" s="11" t="s">
        <v>35</v>
      </c>
      <c r="F133" s="12">
        <f>'Puntajes ítems'!F133+'Puntajes ítems'!K133+'Puntajes ítems'!O133</f>
        <v>11</v>
      </c>
      <c r="G133" s="12">
        <f>'Puntajes ítems'!G133+'Puntajes ítems'!L133+'Puntajes ítems'!P133</f>
        <v>6</v>
      </c>
      <c r="H133" s="12">
        <f>'Puntajes ítems'!H133+'Puntajes ítems'!M133+'Puntajes ítems'!Q133</f>
        <v>10</v>
      </c>
      <c r="I133" s="12">
        <f>'Puntajes ítems'!I133</f>
        <v>0</v>
      </c>
      <c r="J133" s="5">
        <f t="shared" ref="J133:J196" si="8">SUM(F133:I133)</f>
        <v>27</v>
      </c>
      <c r="K133" s="13">
        <f>'Puntajes ítems'!Z133</f>
        <v>15</v>
      </c>
      <c r="L133" s="13">
        <f>'Puntajes ítems'!AE133</f>
        <v>3</v>
      </c>
      <c r="M133" s="13">
        <f>'Puntajes ítems'!AG133</f>
        <v>5</v>
      </c>
      <c r="N133" s="13">
        <f>'Puntajes ítems'!AK133</f>
        <v>0</v>
      </c>
      <c r="O133" s="8">
        <f t="shared" ref="O133:O196" si="9">SUM(K133:N133)</f>
        <v>23</v>
      </c>
      <c r="P133" s="14">
        <f>'Puntajes ítems'!AM133+'Puntajes ítems'!AQ133</f>
        <v>0</v>
      </c>
      <c r="Q133" s="14">
        <f>'Puntajes ítems'!AN133+'Puntajes ítems'!AR133</f>
        <v>5</v>
      </c>
      <c r="R133" s="14">
        <f>'Puntajes ítems'!AO133+'Puntajes ítems'!AS133</f>
        <v>5</v>
      </c>
      <c r="S133" s="224">
        <f t="shared" ref="S133:S196" si="10">SUM(P133:R133)</f>
        <v>10</v>
      </c>
      <c r="T133" s="10">
        <f t="shared" ref="T133:T196" si="11">SUM(J133+O133+S133)</f>
        <v>60</v>
      </c>
    </row>
    <row r="134" spans="1:20">
      <c r="A134" s="26">
        <v>131</v>
      </c>
      <c r="B134" s="11" t="s">
        <v>39</v>
      </c>
      <c r="C134" s="11" t="s">
        <v>37</v>
      </c>
      <c r="D134" s="11" t="s">
        <v>34</v>
      </c>
      <c r="E134" s="11" t="s">
        <v>38</v>
      </c>
      <c r="F134" s="12">
        <f>'Puntajes ítems'!F134+'Puntajes ítems'!K134+'Puntajes ítems'!O134</f>
        <v>11</v>
      </c>
      <c r="G134" s="12">
        <f>'Puntajes ítems'!G134+'Puntajes ítems'!L134+'Puntajes ítems'!P134</f>
        <v>1</v>
      </c>
      <c r="H134" s="12">
        <f>'Puntajes ítems'!H134+'Puntajes ítems'!M134+'Puntajes ítems'!Q134</f>
        <v>11</v>
      </c>
      <c r="I134" s="12">
        <f>'Puntajes ítems'!I134</f>
        <v>0</v>
      </c>
      <c r="J134" s="5">
        <f t="shared" si="8"/>
        <v>23</v>
      </c>
      <c r="K134" s="13">
        <f>'Puntajes ítems'!Z134</f>
        <v>12</v>
      </c>
      <c r="L134" s="13">
        <f>'Puntajes ítems'!AE134</f>
        <v>3</v>
      </c>
      <c r="M134" s="13">
        <f>'Puntajes ítems'!AG134</f>
        <v>1</v>
      </c>
      <c r="N134" s="13">
        <f>'Puntajes ítems'!AK134</f>
        <v>1</v>
      </c>
      <c r="O134" s="8">
        <f t="shared" si="9"/>
        <v>17</v>
      </c>
      <c r="P134" s="14">
        <f>'Puntajes ítems'!AM134+'Puntajes ítems'!AQ134</f>
        <v>0</v>
      </c>
      <c r="Q134" s="14">
        <f>'Puntajes ítems'!AN134+'Puntajes ítems'!AR134</f>
        <v>5</v>
      </c>
      <c r="R134" s="14">
        <f>'Puntajes ítems'!AO134+'Puntajes ítems'!AS134</f>
        <v>5</v>
      </c>
      <c r="S134" s="224">
        <f t="shared" si="10"/>
        <v>10</v>
      </c>
      <c r="T134" s="10">
        <f t="shared" si="11"/>
        <v>50</v>
      </c>
    </row>
    <row r="135" spans="1:20">
      <c r="A135" s="26">
        <v>132</v>
      </c>
      <c r="B135" s="11" t="s">
        <v>39</v>
      </c>
      <c r="C135" s="11" t="s">
        <v>37</v>
      </c>
      <c r="D135" s="11" t="s">
        <v>34</v>
      </c>
      <c r="E135" s="11" t="s">
        <v>35</v>
      </c>
      <c r="F135" s="12">
        <f>'Puntajes ítems'!F135+'Puntajes ítems'!K135+'Puntajes ítems'!O135</f>
        <v>3</v>
      </c>
      <c r="G135" s="12">
        <f>'Puntajes ítems'!G135+'Puntajes ítems'!L135+'Puntajes ítems'!P135</f>
        <v>0</v>
      </c>
      <c r="H135" s="12">
        <f>'Puntajes ítems'!H135+'Puntajes ítems'!M135+'Puntajes ítems'!Q135</f>
        <v>3</v>
      </c>
      <c r="I135" s="12">
        <f>'Puntajes ítems'!I135</f>
        <v>0</v>
      </c>
      <c r="J135" s="5">
        <f t="shared" si="8"/>
        <v>6</v>
      </c>
      <c r="K135" s="13">
        <f>'Puntajes ítems'!Z135</f>
        <v>6</v>
      </c>
      <c r="L135" s="13">
        <f>'Puntajes ítems'!AE135</f>
        <v>3</v>
      </c>
      <c r="M135" s="13">
        <f>'Puntajes ítems'!AG135</f>
        <v>1</v>
      </c>
      <c r="N135" s="13">
        <f>'Puntajes ítems'!AK135</f>
        <v>2</v>
      </c>
      <c r="O135" s="8">
        <f t="shared" si="9"/>
        <v>12</v>
      </c>
      <c r="P135" s="14">
        <f>'Puntajes ítems'!AM135+'Puntajes ítems'!AQ135</f>
        <v>0</v>
      </c>
      <c r="Q135" s="14">
        <f>'Puntajes ítems'!AN135+'Puntajes ítems'!AR135</f>
        <v>5</v>
      </c>
      <c r="R135" s="14">
        <f>'Puntajes ítems'!AO135+'Puntajes ítems'!AS135</f>
        <v>5</v>
      </c>
      <c r="S135" s="224">
        <f t="shared" si="10"/>
        <v>10</v>
      </c>
      <c r="T135" s="10">
        <f t="shared" si="11"/>
        <v>28</v>
      </c>
    </row>
    <row r="136" spans="1:20">
      <c r="A136" s="26">
        <v>133</v>
      </c>
      <c r="B136" s="11" t="s">
        <v>39</v>
      </c>
      <c r="C136" s="11" t="s">
        <v>37</v>
      </c>
      <c r="D136" s="11" t="s">
        <v>34</v>
      </c>
      <c r="E136" s="11" t="s">
        <v>38</v>
      </c>
      <c r="F136" s="12">
        <f>'Puntajes ítems'!F136+'Puntajes ítems'!K136+'Puntajes ítems'!O136</f>
        <v>5</v>
      </c>
      <c r="G136" s="12">
        <f>'Puntajes ítems'!G136+'Puntajes ítems'!L136+'Puntajes ítems'!P136</f>
        <v>1</v>
      </c>
      <c r="H136" s="12">
        <f>'Puntajes ítems'!H136+'Puntajes ítems'!M136+'Puntajes ítems'!Q136</f>
        <v>5</v>
      </c>
      <c r="I136" s="12">
        <f>'Puntajes ítems'!I136</f>
        <v>0</v>
      </c>
      <c r="J136" s="5">
        <f t="shared" si="8"/>
        <v>11</v>
      </c>
      <c r="K136" s="13">
        <f>'Puntajes ítems'!Z136</f>
        <v>0</v>
      </c>
      <c r="L136" s="13">
        <f>'Puntajes ítems'!AE136</f>
        <v>9</v>
      </c>
      <c r="M136" s="13">
        <f>'Puntajes ítems'!AG136</f>
        <v>1</v>
      </c>
      <c r="N136" s="13">
        <f>'Puntajes ítems'!AK136</f>
        <v>7</v>
      </c>
      <c r="O136" s="8">
        <f t="shared" si="9"/>
        <v>17</v>
      </c>
      <c r="P136" s="14">
        <f>'Puntajes ítems'!AM136+'Puntajes ítems'!AQ136</f>
        <v>0</v>
      </c>
      <c r="Q136" s="14">
        <f>'Puntajes ítems'!AN136+'Puntajes ítems'!AR136</f>
        <v>5</v>
      </c>
      <c r="R136" s="14">
        <f>'Puntajes ítems'!AO136+'Puntajes ítems'!AS136</f>
        <v>5</v>
      </c>
      <c r="S136" s="224">
        <f t="shared" si="10"/>
        <v>10</v>
      </c>
      <c r="T136" s="10">
        <f t="shared" si="11"/>
        <v>38</v>
      </c>
    </row>
    <row r="137" spans="1:20">
      <c r="A137" s="26">
        <v>134</v>
      </c>
      <c r="B137" s="11" t="s">
        <v>39</v>
      </c>
      <c r="C137" s="11" t="s">
        <v>37</v>
      </c>
      <c r="D137" s="11" t="s">
        <v>34</v>
      </c>
      <c r="E137" s="11" t="s">
        <v>38</v>
      </c>
      <c r="F137" s="12">
        <f>'Puntajes ítems'!F137+'Puntajes ítems'!K137+'Puntajes ítems'!O137</f>
        <v>16</v>
      </c>
      <c r="G137" s="12">
        <f>'Puntajes ítems'!G137+'Puntajes ítems'!L137+'Puntajes ítems'!P137</f>
        <v>9</v>
      </c>
      <c r="H137" s="12">
        <f>'Puntajes ítems'!H137+'Puntajes ítems'!M137+'Puntajes ítems'!Q137</f>
        <v>10</v>
      </c>
      <c r="I137" s="12">
        <f>'Puntajes ítems'!I137</f>
        <v>0</v>
      </c>
      <c r="J137" s="5">
        <f t="shared" si="8"/>
        <v>35</v>
      </c>
      <c r="K137" s="13">
        <f>'Puntajes ítems'!Z137</f>
        <v>9</v>
      </c>
      <c r="L137" s="13">
        <f>'Puntajes ítems'!AE137</f>
        <v>6</v>
      </c>
      <c r="M137" s="13">
        <f>'Puntajes ítems'!AG137</f>
        <v>0</v>
      </c>
      <c r="N137" s="13">
        <f>'Puntajes ítems'!AK137</f>
        <v>0</v>
      </c>
      <c r="O137" s="8">
        <f t="shared" si="9"/>
        <v>15</v>
      </c>
      <c r="P137" s="14">
        <f>'Puntajes ítems'!AM137+'Puntajes ítems'!AQ137</f>
        <v>0</v>
      </c>
      <c r="Q137" s="14">
        <f>'Puntajes ítems'!AN137+'Puntajes ítems'!AR137</f>
        <v>5</v>
      </c>
      <c r="R137" s="14">
        <f>'Puntajes ítems'!AO137+'Puntajes ítems'!AS137</f>
        <v>5</v>
      </c>
      <c r="S137" s="224">
        <f t="shared" si="10"/>
        <v>10</v>
      </c>
      <c r="T137" s="10">
        <f t="shared" si="11"/>
        <v>60</v>
      </c>
    </row>
    <row r="138" spans="1:20">
      <c r="A138" s="26">
        <v>135</v>
      </c>
      <c r="B138" s="11" t="s">
        <v>39</v>
      </c>
      <c r="C138" s="11" t="s">
        <v>37</v>
      </c>
      <c r="D138" s="11" t="s">
        <v>34</v>
      </c>
      <c r="E138" s="11" t="s">
        <v>38</v>
      </c>
      <c r="F138" s="12">
        <f>'Puntajes ítems'!F138+'Puntajes ítems'!K138+'Puntajes ítems'!O138</f>
        <v>9</v>
      </c>
      <c r="G138" s="12">
        <f>'Puntajes ítems'!G138+'Puntajes ítems'!L138+'Puntajes ítems'!P138</f>
        <v>5</v>
      </c>
      <c r="H138" s="12">
        <f>'Puntajes ítems'!H138+'Puntajes ítems'!M138+'Puntajes ítems'!Q138</f>
        <v>8</v>
      </c>
      <c r="I138" s="12">
        <f>'Puntajes ítems'!I138</f>
        <v>2</v>
      </c>
      <c r="J138" s="5">
        <f t="shared" si="8"/>
        <v>24</v>
      </c>
      <c r="K138" s="13">
        <f>'Puntajes ítems'!Z138</f>
        <v>6</v>
      </c>
      <c r="L138" s="13">
        <f>'Puntajes ítems'!AE138</f>
        <v>6</v>
      </c>
      <c r="M138" s="13">
        <f>'Puntajes ítems'!AG138</f>
        <v>1</v>
      </c>
      <c r="N138" s="13">
        <f>'Puntajes ítems'!AK138</f>
        <v>1</v>
      </c>
      <c r="O138" s="8">
        <f t="shared" si="9"/>
        <v>14</v>
      </c>
      <c r="P138" s="14">
        <f>'Puntajes ítems'!AM138+'Puntajes ítems'!AQ138</f>
        <v>0</v>
      </c>
      <c r="Q138" s="14">
        <f>'Puntajes ítems'!AN138+'Puntajes ítems'!AR138</f>
        <v>0</v>
      </c>
      <c r="R138" s="14">
        <f>'Puntajes ítems'!AO138+'Puntajes ítems'!AS138</f>
        <v>5</v>
      </c>
      <c r="S138" s="224">
        <f t="shared" si="10"/>
        <v>5</v>
      </c>
      <c r="T138" s="10">
        <f t="shared" si="11"/>
        <v>43</v>
      </c>
    </row>
    <row r="139" spans="1:20">
      <c r="A139" s="26">
        <v>136</v>
      </c>
      <c r="B139" s="11" t="s">
        <v>39</v>
      </c>
      <c r="C139" s="11" t="s">
        <v>37</v>
      </c>
      <c r="D139" s="11" t="s">
        <v>34</v>
      </c>
      <c r="E139" s="11" t="s">
        <v>38</v>
      </c>
      <c r="F139" s="12">
        <f>'Puntajes ítems'!F139+'Puntajes ítems'!K139+'Puntajes ítems'!O139</f>
        <v>9</v>
      </c>
      <c r="G139" s="12">
        <f>'Puntajes ítems'!G139+'Puntajes ítems'!L139+'Puntajes ítems'!P139</f>
        <v>7</v>
      </c>
      <c r="H139" s="12">
        <f>'Puntajes ítems'!H139+'Puntajes ítems'!M139+'Puntajes ítems'!Q139</f>
        <v>8</v>
      </c>
      <c r="I139" s="12">
        <f>'Puntajes ítems'!I139</f>
        <v>0</v>
      </c>
      <c r="J139" s="5">
        <f t="shared" si="8"/>
        <v>24</v>
      </c>
      <c r="K139" s="13">
        <f>'Puntajes ítems'!Z139</f>
        <v>6</v>
      </c>
      <c r="L139" s="13">
        <f>'Puntajes ítems'!AE139</f>
        <v>6</v>
      </c>
      <c r="M139" s="13">
        <f>'Puntajes ítems'!AG139</f>
        <v>1</v>
      </c>
      <c r="N139" s="13">
        <f>'Puntajes ítems'!AK139</f>
        <v>1</v>
      </c>
      <c r="O139" s="8">
        <f t="shared" si="9"/>
        <v>14</v>
      </c>
      <c r="P139" s="14">
        <f>'Puntajes ítems'!AM139+'Puntajes ítems'!AQ139</f>
        <v>0</v>
      </c>
      <c r="Q139" s="14">
        <f>'Puntajes ítems'!AN139+'Puntajes ítems'!AR139</f>
        <v>5</v>
      </c>
      <c r="R139" s="14">
        <f>'Puntajes ítems'!AO139+'Puntajes ítems'!AS139</f>
        <v>5</v>
      </c>
      <c r="S139" s="224">
        <f t="shared" si="10"/>
        <v>10</v>
      </c>
      <c r="T139" s="10">
        <f t="shared" si="11"/>
        <v>48</v>
      </c>
    </row>
    <row r="140" spans="1:20">
      <c r="A140" s="26">
        <v>137</v>
      </c>
      <c r="B140" s="11" t="s">
        <v>39</v>
      </c>
      <c r="C140" s="11" t="s">
        <v>37</v>
      </c>
      <c r="D140" s="11" t="s">
        <v>34</v>
      </c>
      <c r="E140" s="11" t="s">
        <v>38</v>
      </c>
      <c r="F140" s="12">
        <f>'Puntajes ítems'!F140+'Puntajes ítems'!K140+'Puntajes ítems'!O140</f>
        <v>15</v>
      </c>
      <c r="G140" s="12">
        <f>'Puntajes ítems'!G140+'Puntajes ítems'!L140+'Puntajes ítems'!P140</f>
        <v>8</v>
      </c>
      <c r="H140" s="12">
        <f>'Puntajes ítems'!H140+'Puntajes ítems'!M140+'Puntajes ítems'!Q140</f>
        <v>11</v>
      </c>
      <c r="I140" s="12">
        <f>'Puntajes ítems'!I140</f>
        <v>0</v>
      </c>
      <c r="J140" s="5">
        <f t="shared" si="8"/>
        <v>34</v>
      </c>
      <c r="K140" s="13">
        <f>'Puntajes ítems'!Z140</f>
        <v>9</v>
      </c>
      <c r="L140" s="13">
        <f>'Puntajes ítems'!AE140</f>
        <v>9</v>
      </c>
      <c r="M140" s="13">
        <f>'Puntajes ítems'!AG140</f>
        <v>0</v>
      </c>
      <c r="N140" s="13">
        <f>'Puntajes ítems'!AK140</f>
        <v>3</v>
      </c>
      <c r="O140" s="8">
        <f t="shared" si="9"/>
        <v>21</v>
      </c>
      <c r="P140" s="14">
        <f>'Puntajes ítems'!AM140+'Puntajes ítems'!AQ140</f>
        <v>0</v>
      </c>
      <c r="Q140" s="14">
        <f>'Puntajes ítems'!AN140+'Puntajes ítems'!AR140</f>
        <v>5</v>
      </c>
      <c r="R140" s="14">
        <f>'Puntajes ítems'!AO140+'Puntajes ítems'!AS140</f>
        <v>5</v>
      </c>
      <c r="S140" s="224">
        <f t="shared" si="10"/>
        <v>10</v>
      </c>
      <c r="T140" s="10">
        <f t="shared" si="11"/>
        <v>65</v>
      </c>
    </row>
    <row r="141" spans="1:20">
      <c r="A141" s="26">
        <v>138</v>
      </c>
      <c r="B141" s="11" t="s">
        <v>39</v>
      </c>
      <c r="C141" s="11" t="s">
        <v>37</v>
      </c>
      <c r="D141" s="11" t="s">
        <v>34</v>
      </c>
      <c r="E141" s="11" t="s">
        <v>35</v>
      </c>
      <c r="F141" s="12">
        <f>'Puntajes ítems'!F141+'Puntajes ítems'!K141+'Puntajes ítems'!O141</f>
        <v>14</v>
      </c>
      <c r="G141" s="12">
        <f>'Puntajes ítems'!G141+'Puntajes ítems'!L141+'Puntajes ítems'!P141</f>
        <v>9</v>
      </c>
      <c r="H141" s="12">
        <f>'Puntajes ítems'!H141+'Puntajes ítems'!M141+'Puntajes ítems'!Q141</f>
        <v>11</v>
      </c>
      <c r="I141" s="12">
        <f>'Puntajes ítems'!I141</f>
        <v>0</v>
      </c>
      <c r="J141" s="5">
        <f t="shared" si="8"/>
        <v>34</v>
      </c>
      <c r="K141" s="13">
        <f>'Puntajes ítems'!Z141</f>
        <v>9</v>
      </c>
      <c r="L141" s="13">
        <f>'Puntajes ítems'!AE141</f>
        <v>9</v>
      </c>
      <c r="M141" s="13">
        <f>'Puntajes ítems'!AG141</f>
        <v>1</v>
      </c>
      <c r="N141" s="13">
        <f>'Puntajes ítems'!AK141</f>
        <v>2</v>
      </c>
      <c r="O141" s="8">
        <f t="shared" si="9"/>
        <v>21</v>
      </c>
      <c r="P141" s="14">
        <f>'Puntajes ítems'!AM141+'Puntajes ítems'!AQ141</f>
        <v>0</v>
      </c>
      <c r="Q141" s="14">
        <f>'Puntajes ítems'!AN141+'Puntajes ítems'!AR141</f>
        <v>5</v>
      </c>
      <c r="R141" s="14">
        <f>'Puntajes ítems'!AO141+'Puntajes ítems'!AS141</f>
        <v>5</v>
      </c>
      <c r="S141" s="224">
        <f t="shared" si="10"/>
        <v>10</v>
      </c>
      <c r="T141" s="10">
        <f t="shared" si="11"/>
        <v>65</v>
      </c>
    </row>
    <row r="142" spans="1:20">
      <c r="A142" s="26">
        <v>139</v>
      </c>
      <c r="B142" s="11" t="s">
        <v>39</v>
      </c>
      <c r="C142" s="11" t="s">
        <v>37</v>
      </c>
      <c r="D142" s="11" t="s">
        <v>34</v>
      </c>
      <c r="E142" s="11" t="s">
        <v>35</v>
      </c>
      <c r="F142" s="12">
        <f>'Puntajes ítems'!F142+'Puntajes ítems'!K142+'Puntajes ítems'!O142</f>
        <v>10</v>
      </c>
      <c r="G142" s="12">
        <f>'Puntajes ítems'!G142+'Puntajes ítems'!L142+'Puntajes ítems'!P142</f>
        <v>4</v>
      </c>
      <c r="H142" s="12">
        <f>'Puntajes ítems'!H142+'Puntajes ítems'!M142+'Puntajes ítems'!Q142</f>
        <v>9</v>
      </c>
      <c r="I142" s="12">
        <f>'Puntajes ítems'!I142</f>
        <v>0</v>
      </c>
      <c r="J142" s="5">
        <f t="shared" si="8"/>
        <v>23</v>
      </c>
      <c r="K142" s="13">
        <f>'Puntajes ítems'!Z142</f>
        <v>0</v>
      </c>
      <c r="L142" s="13">
        <f>'Puntajes ítems'!AE142</f>
        <v>3</v>
      </c>
      <c r="M142" s="13">
        <f>'Puntajes ítems'!AG142</f>
        <v>1</v>
      </c>
      <c r="N142" s="13">
        <f>'Puntajes ítems'!AK142</f>
        <v>5</v>
      </c>
      <c r="O142" s="8">
        <f t="shared" si="9"/>
        <v>9</v>
      </c>
      <c r="P142" s="14">
        <f>'Puntajes ítems'!AM142+'Puntajes ítems'!AQ142</f>
        <v>0</v>
      </c>
      <c r="Q142" s="14">
        <f>'Puntajes ítems'!AN142+'Puntajes ítems'!AR142</f>
        <v>5</v>
      </c>
      <c r="R142" s="14">
        <f>'Puntajes ítems'!AO142+'Puntajes ítems'!AS142</f>
        <v>5</v>
      </c>
      <c r="S142" s="224">
        <f t="shared" si="10"/>
        <v>10</v>
      </c>
      <c r="T142" s="10">
        <f t="shared" si="11"/>
        <v>42</v>
      </c>
    </row>
    <row r="143" spans="1:20">
      <c r="A143" s="26">
        <v>140</v>
      </c>
      <c r="B143" s="11" t="s">
        <v>39</v>
      </c>
      <c r="C143" s="11" t="s">
        <v>37</v>
      </c>
      <c r="D143" s="11" t="s">
        <v>34</v>
      </c>
      <c r="E143" s="11" t="s">
        <v>38</v>
      </c>
      <c r="F143" s="12">
        <f>'Puntajes ítems'!F143+'Puntajes ítems'!K143+'Puntajes ítems'!O143</f>
        <v>8</v>
      </c>
      <c r="G143" s="12">
        <f>'Puntajes ítems'!G143+'Puntajes ítems'!L143+'Puntajes ítems'!P143</f>
        <v>5</v>
      </c>
      <c r="H143" s="12">
        <f>'Puntajes ítems'!H143+'Puntajes ítems'!M143+'Puntajes ítems'!Q143</f>
        <v>6</v>
      </c>
      <c r="I143" s="12">
        <f>'Puntajes ítems'!I143</f>
        <v>0</v>
      </c>
      <c r="J143" s="5">
        <f t="shared" si="8"/>
        <v>19</v>
      </c>
      <c r="K143" s="13">
        <f>'Puntajes ítems'!Z143</f>
        <v>0</v>
      </c>
      <c r="L143" s="13">
        <f>'Puntajes ítems'!AE143</f>
        <v>3</v>
      </c>
      <c r="M143" s="13">
        <f>'Puntajes ítems'!AG143</f>
        <v>1</v>
      </c>
      <c r="N143" s="13">
        <f>'Puntajes ítems'!AK143</f>
        <v>8</v>
      </c>
      <c r="O143" s="8">
        <f t="shared" si="9"/>
        <v>12</v>
      </c>
      <c r="P143" s="14">
        <f>'Puntajes ítems'!AM143+'Puntajes ítems'!AQ143</f>
        <v>0</v>
      </c>
      <c r="Q143" s="14">
        <f>'Puntajes ítems'!AN143+'Puntajes ítems'!AR143</f>
        <v>5</v>
      </c>
      <c r="R143" s="14">
        <f>'Puntajes ítems'!AO143+'Puntajes ítems'!AS143</f>
        <v>5</v>
      </c>
      <c r="S143" s="224">
        <f t="shared" si="10"/>
        <v>10</v>
      </c>
      <c r="T143" s="10">
        <f t="shared" si="11"/>
        <v>41</v>
      </c>
    </row>
    <row r="144" spans="1:20">
      <c r="A144" s="26">
        <v>141</v>
      </c>
      <c r="B144" s="11" t="s">
        <v>39</v>
      </c>
      <c r="C144" s="11" t="s">
        <v>37</v>
      </c>
      <c r="D144" s="11" t="s">
        <v>34</v>
      </c>
      <c r="E144" s="11" t="s">
        <v>38</v>
      </c>
      <c r="F144" s="12">
        <f>'Puntajes ítems'!F144+'Puntajes ítems'!K144+'Puntajes ítems'!O144</f>
        <v>9</v>
      </c>
      <c r="G144" s="12">
        <f>'Puntajes ítems'!G144+'Puntajes ítems'!L144+'Puntajes ítems'!P144</f>
        <v>0</v>
      </c>
      <c r="H144" s="12">
        <f>'Puntajes ítems'!H144+'Puntajes ítems'!M144+'Puntajes ítems'!Q144</f>
        <v>8</v>
      </c>
      <c r="I144" s="12">
        <f>'Puntajes ítems'!I144</f>
        <v>0</v>
      </c>
      <c r="J144" s="5">
        <f t="shared" si="8"/>
        <v>17</v>
      </c>
      <c r="K144" s="13">
        <f>'Puntajes ítems'!Z144</f>
        <v>9</v>
      </c>
      <c r="L144" s="13">
        <f>'Puntajes ítems'!AE144</f>
        <v>6</v>
      </c>
      <c r="M144" s="13">
        <f>'Puntajes ítems'!AG144</f>
        <v>1</v>
      </c>
      <c r="N144" s="13">
        <f>'Puntajes ítems'!AK144</f>
        <v>1</v>
      </c>
      <c r="O144" s="8">
        <f t="shared" si="9"/>
        <v>17</v>
      </c>
      <c r="P144" s="14">
        <f>'Puntajes ítems'!AM144+'Puntajes ítems'!AQ144</f>
        <v>0</v>
      </c>
      <c r="Q144" s="14">
        <f>'Puntajes ítems'!AN144+'Puntajes ítems'!AR144</f>
        <v>5</v>
      </c>
      <c r="R144" s="14">
        <f>'Puntajes ítems'!AO144+'Puntajes ítems'!AS144</f>
        <v>5</v>
      </c>
      <c r="S144" s="224">
        <f t="shared" si="10"/>
        <v>10</v>
      </c>
      <c r="T144" s="10">
        <f t="shared" si="11"/>
        <v>44</v>
      </c>
    </row>
    <row r="145" spans="1:20">
      <c r="A145" s="26">
        <v>142</v>
      </c>
      <c r="B145" s="11" t="s">
        <v>39</v>
      </c>
      <c r="C145" s="11" t="s">
        <v>37</v>
      </c>
      <c r="D145" s="11" t="s">
        <v>34</v>
      </c>
      <c r="E145" s="11" t="s">
        <v>35</v>
      </c>
      <c r="F145" s="12">
        <f>'Puntajes ítems'!F145+'Puntajes ítems'!K145+'Puntajes ítems'!O145</f>
        <v>9</v>
      </c>
      <c r="G145" s="12">
        <f>'Puntajes ítems'!G145+'Puntajes ítems'!L145+'Puntajes ítems'!P145</f>
        <v>3</v>
      </c>
      <c r="H145" s="12">
        <f>'Puntajes ítems'!H145+'Puntajes ítems'!M145+'Puntajes ítems'!Q145</f>
        <v>9</v>
      </c>
      <c r="I145" s="12">
        <f>'Puntajes ítems'!I145</f>
        <v>0</v>
      </c>
      <c r="J145" s="5">
        <f t="shared" si="8"/>
        <v>21</v>
      </c>
      <c r="K145" s="13">
        <f>'Puntajes ítems'!Z145</f>
        <v>0</v>
      </c>
      <c r="L145" s="13">
        <f>'Puntajes ítems'!AE145</f>
        <v>9</v>
      </c>
      <c r="M145" s="13">
        <f>'Puntajes ítems'!AG145</f>
        <v>0</v>
      </c>
      <c r="N145" s="13">
        <f>'Puntajes ítems'!AK145</f>
        <v>4</v>
      </c>
      <c r="O145" s="8">
        <f t="shared" si="9"/>
        <v>13</v>
      </c>
      <c r="P145" s="14">
        <f>'Puntajes ítems'!AM145+'Puntajes ítems'!AQ145</f>
        <v>0</v>
      </c>
      <c r="Q145" s="14">
        <f>'Puntajes ítems'!AN145+'Puntajes ítems'!AR145</f>
        <v>0</v>
      </c>
      <c r="R145" s="14">
        <f>'Puntajes ítems'!AO145+'Puntajes ítems'!AS145</f>
        <v>5</v>
      </c>
      <c r="S145" s="224">
        <f t="shared" si="10"/>
        <v>5</v>
      </c>
      <c r="T145" s="10">
        <f t="shared" si="11"/>
        <v>39</v>
      </c>
    </row>
    <row r="146" spans="1:20">
      <c r="A146" s="26">
        <v>143</v>
      </c>
      <c r="B146" s="11" t="s">
        <v>42</v>
      </c>
      <c r="C146" s="11" t="s">
        <v>43</v>
      </c>
      <c r="D146" s="11" t="s">
        <v>34</v>
      </c>
      <c r="E146" s="11" t="s">
        <v>38</v>
      </c>
      <c r="F146" s="12">
        <f>'Puntajes ítems'!F146+'Puntajes ítems'!K146+'Puntajes ítems'!O146</f>
        <v>18</v>
      </c>
      <c r="G146" s="12">
        <f>'Puntajes ítems'!G146+'Puntajes ítems'!L146+'Puntajes ítems'!P146</f>
        <v>22</v>
      </c>
      <c r="H146" s="12">
        <f>'Puntajes ítems'!H146+'Puntajes ítems'!M146+'Puntajes ítems'!Q146</f>
        <v>16</v>
      </c>
      <c r="I146" s="12">
        <f>'Puntajes ítems'!I146</f>
        <v>0</v>
      </c>
      <c r="J146" s="5">
        <f t="shared" si="8"/>
        <v>56</v>
      </c>
      <c r="K146" s="13">
        <f>'Puntajes ítems'!Z146</f>
        <v>9</v>
      </c>
      <c r="L146" s="13">
        <f>'Puntajes ítems'!AE146</f>
        <v>6</v>
      </c>
      <c r="M146" s="13">
        <f>'Puntajes ítems'!AG146</f>
        <v>1</v>
      </c>
      <c r="N146" s="13">
        <f>'Puntajes ítems'!AK146</f>
        <v>11</v>
      </c>
      <c r="O146" s="8">
        <f t="shared" si="9"/>
        <v>27</v>
      </c>
      <c r="P146" s="14">
        <f>'Puntajes ítems'!AM146+'Puntajes ítems'!AQ146</f>
        <v>0</v>
      </c>
      <c r="Q146" s="14">
        <f>'Puntajes ítems'!AN146+'Puntajes ítems'!AR146</f>
        <v>5</v>
      </c>
      <c r="R146" s="14">
        <f>'Puntajes ítems'!AO146+'Puntajes ítems'!AS146</f>
        <v>15</v>
      </c>
      <c r="S146" s="224">
        <f t="shared" si="10"/>
        <v>20</v>
      </c>
      <c r="T146" s="10">
        <f t="shared" si="11"/>
        <v>103</v>
      </c>
    </row>
    <row r="147" spans="1:20">
      <c r="A147" s="26">
        <v>144</v>
      </c>
      <c r="B147" s="11" t="s">
        <v>42</v>
      </c>
      <c r="C147" s="11" t="s">
        <v>43</v>
      </c>
      <c r="D147" s="11" t="s">
        <v>34</v>
      </c>
      <c r="E147" s="11" t="s">
        <v>35</v>
      </c>
      <c r="F147" s="12">
        <f>'Puntajes ítems'!F147+'Puntajes ítems'!K147+'Puntajes ítems'!O147</f>
        <v>19</v>
      </c>
      <c r="G147" s="12">
        <f>'Puntajes ítems'!G147+'Puntajes ítems'!L147+'Puntajes ítems'!P147</f>
        <v>15</v>
      </c>
      <c r="H147" s="12">
        <f>'Puntajes ítems'!H147+'Puntajes ítems'!M147+'Puntajes ítems'!Q147</f>
        <v>15</v>
      </c>
      <c r="I147" s="12">
        <f>'Puntajes ítems'!I147</f>
        <v>2</v>
      </c>
      <c r="J147" s="5">
        <f t="shared" si="8"/>
        <v>51</v>
      </c>
      <c r="K147" s="13">
        <f>'Puntajes ítems'!Z147</f>
        <v>15</v>
      </c>
      <c r="L147" s="13">
        <f>'Puntajes ítems'!AE147</f>
        <v>6</v>
      </c>
      <c r="M147" s="13">
        <f>'Puntajes ítems'!AG147</f>
        <v>1</v>
      </c>
      <c r="N147" s="13">
        <f>'Puntajes ítems'!AK147</f>
        <v>15</v>
      </c>
      <c r="O147" s="8">
        <f t="shared" si="9"/>
        <v>37</v>
      </c>
      <c r="P147" s="14">
        <f>'Puntajes ítems'!AM147+'Puntajes ítems'!AQ147</f>
        <v>0</v>
      </c>
      <c r="Q147" s="14">
        <f>'Puntajes ítems'!AN147+'Puntajes ítems'!AR147</f>
        <v>0</v>
      </c>
      <c r="R147" s="14">
        <f>'Puntajes ítems'!AO147+'Puntajes ítems'!AS147</f>
        <v>10</v>
      </c>
      <c r="S147" s="224">
        <f t="shared" si="10"/>
        <v>10</v>
      </c>
      <c r="T147" s="10">
        <f t="shared" si="11"/>
        <v>98</v>
      </c>
    </row>
    <row r="148" spans="1:20">
      <c r="A148" s="26">
        <v>145</v>
      </c>
      <c r="B148" s="11" t="s">
        <v>42</v>
      </c>
      <c r="C148" s="11" t="s">
        <v>43</v>
      </c>
      <c r="D148" s="11" t="s">
        <v>34</v>
      </c>
      <c r="E148" s="11" t="s">
        <v>35</v>
      </c>
      <c r="F148" s="12">
        <f>'Puntajes ítems'!F148+'Puntajes ítems'!K148+'Puntajes ítems'!O148</f>
        <v>16</v>
      </c>
      <c r="G148" s="12">
        <f>'Puntajes ítems'!G148+'Puntajes ítems'!L148+'Puntajes ítems'!P148</f>
        <v>11</v>
      </c>
      <c r="H148" s="12">
        <f>'Puntajes ítems'!H148+'Puntajes ítems'!M148+'Puntajes ítems'!Q148</f>
        <v>14</v>
      </c>
      <c r="I148" s="12">
        <f>'Puntajes ítems'!I148</f>
        <v>0</v>
      </c>
      <c r="J148" s="5">
        <f t="shared" si="8"/>
        <v>41</v>
      </c>
      <c r="K148" s="13">
        <f>'Puntajes ítems'!Z148</f>
        <v>6</v>
      </c>
      <c r="L148" s="13">
        <f>'Puntajes ítems'!AE148</f>
        <v>6</v>
      </c>
      <c r="M148" s="13">
        <f>'Puntajes ítems'!AG148</f>
        <v>1</v>
      </c>
      <c r="N148" s="13">
        <f>'Puntajes ítems'!AK148</f>
        <v>4</v>
      </c>
      <c r="O148" s="8">
        <f t="shared" si="9"/>
        <v>17</v>
      </c>
      <c r="P148" s="14">
        <f>'Puntajes ítems'!AM148+'Puntajes ítems'!AQ148</f>
        <v>0</v>
      </c>
      <c r="Q148" s="14">
        <f>'Puntajes ítems'!AN148+'Puntajes ítems'!AR148</f>
        <v>5</v>
      </c>
      <c r="R148" s="14">
        <f>'Puntajes ítems'!AO148+'Puntajes ítems'!AS148</f>
        <v>5</v>
      </c>
      <c r="S148" s="224">
        <f t="shared" si="10"/>
        <v>10</v>
      </c>
      <c r="T148" s="10">
        <f t="shared" si="11"/>
        <v>68</v>
      </c>
    </row>
    <row r="149" spans="1:20">
      <c r="A149" s="26">
        <v>146</v>
      </c>
      <c r="B149" s="11" t="s">
        <v>42</v>
      </c>
      <c r="C149" s="11" t="s">
        <v>43</v>
      </c>
      <c r="D149" s="11" t="s">
        <v>34</v>
      </c>
      <c r="E149" s="11" t="s">
        <v>35</v>
      </c>
      <c r="F149" s="12">
        <f>'Puntajes ítems'!F149+'Puntajes ítems'!K149+'Puntajes ítems'!O149</f>
        <v>25</v>
      </c>
      <c r="G149" s="12">
        <f>'Puntajes ítems'!G149+'Puntajes ítems'!L149+'Puntajes ítems'!P149</f>
        <v>33</v>
      </c>
      <c r="H149" s="12">
        <f>'Puntajes ítems'!H149+'Puntajes ítems'!M149+'Puntajes ítems'!Q149</f>
        <v>15</v>
      </c>
      <c r="I149" s="12">
        <f>'Puntajes ítems'!I149</f>
        <v>11</v>
      </c>
      <c r="J149" s="5">
        <f t="shared" si="8"/>
        <v>84</v>
      </c>
      <c r="K149" s="13">
        <f>'Puntajes ítems'!Z149</f>
        <v>9</v>
      </c>
      <c r="L149" s="13">
        <f>'Puntajes ítems'!AE149</f>
        <v>9</v>
      </c>
      <c r="M149" s="13">
        <f>'Puntajes ítems'!AG149</f>
        <v>10</v>
      </c>
      <c r="N149" s="13">
        <f>'Puntajes ítems'!AK149</f>
        <v>11</v>
      </c>
      <c r="O149" s="8">
        <f t="shared" si="9"/>
        <v>39</v>
      </c>
      <c r="P149" s="14">
        <f>'Puntajes ítems'!AM149+'Puntajes ítems'!AQ149</f>
        <v>0</v>
      </c>
      <c r="Q149" s="14">
        <f>'Puntajes ítems'!AN149+'Puntajes ítems'!AR149</f>
        <v>5</v>
      </c>
      <c r="R149" s="14">
        <f>'Puntajes ítems'!AO149+'Puntajes ítems'!AS149</f>
        <v>10</v>
      </c>
      <c r="S149" s="224">
        <f t="shared" si="10"/>
        <v>15</v>
      </c>
      <c r="T149" s="10">
        <f t="shared" si="11"/>
        <v>138</v>
      </c>
    </row>
    <row r="150" spans="1:20">
      <c r="A150" s="26">
        <v>147</v>
      </c>
      <c r="B150" s="11" t="s">
        <v>42</v>
      </c>
      <c r="C150" s="11" t="s">
        <v>43</v>
      </c>
      <c r="D150" s="11" t="s">
        <v>34</v>
      </c>
      <c r="E150" s="11" t="s">
        <v>35</v>
      </c>
      <c r="F150" s="12">
        <f>'Puntajes ítems'!F150+'Puntajes ítems'!K150+'Puntajes ítems'!O150</f>
        <v>17</v>
      </c>
      <c r="G150" s="12">
        <f>'Puntajes ítems'!G150+'Puntajes ítems'!L150+'Puntajes ítems'!P150</f>
        <v>18</v>
      </c>
      <c r="H150" s="12">
        <f>'Puntajes ítems'!H150+'Puntajes ítems'!M150+'Puntajes ítems'!Q150</f>
        <v>12</v>
      </c>
      <c r="I150" s="12">
        <f>'Puntajes ítems'!I150</f>
        <v>11</v>
      </c>
      <c r="J150" s="5">
        <f t="shared" si="8"/>
        <v>58</v>
      </c>
      <c r="K150" s="13">
        <f>'Puntajes ítems'!Z150</f>
        <v>6</v>
      </c>
      <c r="L150" s="13">
        <f>'Puntajes ítems'!AE150</f>
        <v>6</v>
      </c>
      <c r="M150" s="13">
        <f>'Puntajes ítems'!AG150</f>
        <v>10</v>
      </c>
      <c r="N150" s="13">
        <f>'Puntajes ítems'!AK150</f>
        <v>2</v>
      </c>
      <c r="O150" s="8">
        <f t="shared" si="9"/>
        <v>24</v>
      </c>
      <c r="P150" s="14">
        <f>'Puntajes ítems'!AM150+'Puntajes ítems'!AQ150</f>
        <v>0</v>
      </c>
      <c r="Q150" s="14">
        <f>'Puntajes ítems'!AN150+'Puntajes ítems'!AR150</f>
        <v>5</v>
      </c>
      <c r="R150" s="14">
        <f>'Puntajes ítems'!AO150+'Puntajes ítems'!AS150</f>
        <v>10</v>
      </c>
      <c r="S150" s="224">
        <f t="shared" si="10"/>
        <v>15</v>
      </c>
      <c r="T150" s="10">
        <f t="shared" si="11"/>
        <v>97</v>
      </c>
    </row>
    <row r="151" spans="1:20">
      <c r="A151" s="26">
        <v>148</v>
      </c>
      <c r="B151" s="11" t="s">
        <v>42</v>
      </c>
      <c r="C151" s="11" t="s">
        <v>43</v>
      </c>
      <c r="D151" s="11" t="s">
        <v>34</v>
      </c>
      <c r="E151" s="11" t="s">
        <v>35</v>
      </c>
      <c r="F151" s="12">
        <f>'Puntajes ítems'!F151+'Puntajes ítems'!K151+'Puntajes ítems'!O151</f>
        <v>30</v>
      </c>
      <c r="G151" s="12">
        <f>'Puntajes ítems'!G151+'Puntajes ítems'!L151+'Puntajes ítems'!P151</f>
        <v>41</v>
      </c>
      <c r="H151" s="12">
        <f>'Puntajes ítems'!H151+'Puntajes ítems'!M151+'Puntajes ítems'!Q151</f>
        <v>15</v>
      </c>
      <c r="I151" s="12">
        <f>'Puntajes ítems'!I151</f>
        <v>5</v>
      </c>
      <c r="J151" s="5">
        <f t="shared" si="8"/>
        <v>91</v>
      </c>
      <c r="K151" s="13">
        <f>'Puntajes ítems'!Z151</f>
        <v>9</v>
      </c>
      <c r="L151" s="13">
        <f>'Puntajes ítems'!AE151</f>
        <v>3</v>
      </c>
      <c r="M151" s="13">
        <f>'Puntajes ítems'!AG151</f>
        <v>10</v>
      </c>
      <c r="N151" s="13">
        <f>'Puntajes ítems'!AK151</f>
        <v>11</v>
      </c>
      <c r="O151" s="8">
        <f t="shared" si="9"/>
        <v>33</v>
      </c>
      <c r="P151" s="14">
        <f>'Puntajes ítems'!AM151+'Puntajes ítems'!AQ151</f>
        <v>0</v>
      </c>
      <c r="Q151" s="14">
        <f>'Puntajes ítems'!AN151+'Puntajes ítems'!AR151</f>
        <v>5</v>
      </c>
      <c r="R151" s="14">
        <f>'Puntajes ítems'!AO151+'Puntajes ítems'!AS151</f>
        <v>5</v>
      </c>
      <c r="S151" s="224">
        <f t="shared" si="10"/>
        <v>10</v>
      </c>
      <c r="T151" s="10">
        <f t="shared" si="11"/>
        <v>134</v>
      </c>
    </row>
    <row r="152" spans="1:20">
      <c r="A152" s="26">
        <v>149</v>
      </c>
      <c r="B152" s="11" t="s">
        <v>42</v>
      </c>
      <c r="C152" s="11" t="s">
        <v>43</v>
      </c>
      <c r="D152" s="11" t="s">
        <v>34</v>
      </c>
      <c r="E152" s="11" t="s">
        <v>35</v>
      </c>
      <c r="F152" s="12">
        <f>'Puntajes ítems'!F152+'Puntajes ítems'!K152+'Puntajes ítems'!O152</f>
        <v>19</v>
      </c>
      <c r="G152" s="12">
        <f>'Puntajes ítems'!G152+'Puntajes ítems'!L152+'Puntajes ítems'!P152</f>
        <v>13</v>
      </c>
      <c r="H152" s="12">
        <f>'Puntajes ítems'!H152+'Puntajes ítems'!M152+'Puntajes ítems'!Q152</f>
        <v>14</v>
      </c>
      <c r="I152" s="12">
        <f>'Puntajes ítems'!I152</f>
        <v>0</v>
      </c>
      <c r="J152" s="5">
        <f t="shared" si="8"/>
        <v>46</v>
      </c>
      <c r="K152" s="13">
        <f>'Puntajes ítems'!Z152</f>
        <v>12</v>
      </c>
      <c r="L152" s="13">
        <f>'Puntajes ítems'!AE152</f>
        <v>6</v>
      </c>
      <c r="M152" s="13">
        <f>'Puntajes ítems'!AG152</f>
        <v>5</v>
      </c>
      <c r="N152" s="13">
        <f>'Puntajes ítems'!AK152</f>
        <v>3</v>
      </c>
      <c r="O152" s="8">
        <f t="shared" si="9"/>
        <v>26</v>
      </c>
      <c r="P152" s="14">
        <f>'Puntajes ítems'!AM152+'Puntajes ítems'!AQ152</f>
        <v>0</v>
      </c>
      <c r="Q152" s="14">
        <f>'Puntajes ítems'!AN152+'Puntajes ítems'!AR152</f>
        <v>5</v>
      </c>
      <c r="R152" s="14">
        <f>'Puntajes ítems'!AO152+'Puntajes ítems'!AS152</f>
        <v>5</v>
      </c>
      <c r="S152" s="224">
        <f t="shared" si="10"/>
        <v>10</v>
      </c>
      <c r="T152" s="10">
        <f t="shared" si="11"/>
        <v>82</v>
      </c>
    </row>
    <row r="153" spans="1:20">
      <c r="A153" s="26">
        <v>150</v>
      </c>
      <c r="B153" s="11" t="s">
        <v>42</v>
      </c>
      <c r="C153" s="11" t="s">
        <v>43</v>
      </c>
      <c r="D153" s="11" t="s">
        <v>34</v>
      </c>
      <c r="E153" s="11" t="s">
        <v>35</v>
      </c>
      <c r="F153" s="12">
        <f>'Puntajes ítems'!F153+'Puntajes ítems'!K153+'Puntajes ítems'!O153</f>
        <v>15</v>
      </c>
      <c r="G153" s="12">
        <f>'Puntajes ítems'!G153+'Puntajes ítems'!L153+'Puntajes ítems'!P153</f>
        <v>13</v>
      </c>
      <c r="H153" s="12">
        <f>'Puntajes ítems'!H153+'Puntajes ítems'!M153+'Puntajes ítems'!Q153</f>
        <v>11</v>
      </c>
      <c r="I153" s="12">
        <f>'Puntajes ítems'!I153</f>
        <v>3</v>
      </c>
      <c r="J153" s="5">
        <f t="shared" si="8"/>
        <v>42</v>
      </c>
      <c r="K153" s="13">
        <f>'Puntajes ítems'!Z153</f>
        <v>12</v>
      </c>
      <c r="L153" s="13">
        <f>'Puntajes ítems'!AE153</f>
        <v>9</v>
      </c>
      <c r="M153" s="13">
        <f>'Puntajes ítems'!AG153</f>
        <v>5</v>
      </c>
      <c r="N153" s="13">
        <f>'Puntajes ítems'!AK153</f>
        <v>9</v>
      </c>
      <c r="O153" s="8">
        <f t="shared" si="9"/>
        <v>35</v>
      </c>
      <c r="P153" s="14">
        <f>'Puntajes ítems'!AM153+'Puntajes ítems'!AQ153</f>
        <v>0</v>
      </c>
      <c r="Q153" s="14">
        <f>'Puntajes ítems'!AN153+'Puntajes ítems'!AR153</f>
        <v>5</v>
      </c>
      <c r="R153" s="14">
        <f>'Puntajes ítems'!AO153+'Puntajes ítems'!AS153</f>
        <v>5</v>
      </c>
      <c r="S153" s="224">
        <f t="shared" si="10"/>
        <v>10</v>
      </c>
      <c r="T153" s="10">
        <f t="shared" si="11"/>
        <v>87</v>
      </c>
    </row>
    <row r="154" spans="1:20">
      <c r="A154" s="26">
        <v>151</v>
      </c>
      <c r="B154" s="11" t="s">
        <v>42</v>
      </c>
      <c r="C154" s="11" t="s">
        <v>43</v>
      </c>
      <c r="D154" s="11" t="s">
        <v>34</v>
      </c>
      <c r="E154" s="11" t="s">
        <v>38</v>
      </c>
      <c r="F154" s="12">
        <f>'Puntajes ítems'!F154+'Puntajes ítems'!K154+'Puntajes ítems'!O154</f>
        <v>13</v>
      </c>
      <c r="G154" s="12">
        <f>'Puntajes ítems'!G154+'Puntajes ítems'!L154+'Puntajes ítems'!P154</f>
        <v>17</v>
      </c>
      <c r="H154" s="12">
        <f>'Puntajes ítems'!H154+'Puntajes ítems'!M154+'Puntajes ítems'!Q154</f>
        <v>10</v>
      </c>
      <c r="I154" s="12">
        <f>'Puntajes ítems'!I154</f>
        <v>3</v>
      </c>
      <c r="J154" s="5">
        <f t="shared" si="8"/>
        <v>43</v>
      </c>
      <c r="K154" s="13">
        <f>'Puntajes ítems'!Z154</f>
        <v>6</v>
      </c>
      <c r="L154" s="13">
        <f>'Puntajes ítems'!AE154</f>
        <v>6</v>
      </c>
      <c r="M154" s="13">
        <f>'Puntajes ítems'!AG154</f>
        <v>10</v>
      </c>
      <c r="N154" s="13">
        <f>'Puntajes ítems'!AK154</f>
        <v>8</v>
      </c>
      <c r="O154" s="8">
        <f t="shared" si="9"/>
        <v>30</v>
      </c>
      <c r="P154" s="14">
        <f>'Puntajes ítems'!AM154+'Puntajes ítems'!AQ154</f>
        <v>0</v>
      </c>
      <c r="Q154" s="14">
        <f>'Puntajes ítems'!AN154+'Puntajes ítems'!AR154</f>
        <v>5</v>
      </c>
      <c r="R154" s="14">
        <f>'Puntajes ítems'!AO154+'Puntajes ítems'!AS154</f>
        <v>5</v>
      </c>
      <c r="S154" s="224">
        <f t="shared" si="10"/>
        <v>10</v>
      </c>
      <c r="T154" s="10">
        <f t="shared" si="11"/>
        <v>83</v>
      </c>
    </row>
    <row r="155" spans="1:20">
      <c r="A155" s="26">
        <v>152</v>
      </c>
      <c r="B155" s="11" t="s">
        <v>42</v>
      </c>
      <c r="C155" s="11" t="s">
        <v>43</v>
      </c>
      <c r="D155" s="11" t="s">
        <v>34</v>
      </c>
      <c r="E155" s="11" t="s">
        <v>38</v>
      </c>
      <c r="F155" s="12">
        <f>'Puntajes ítems'!F155+'Puntajes ítems'!K155+'Puntajes ítems'!O155</f>
        <v>20</v>
      </c>
      <c r="G155" s="12">
        <f>'Puntajes ítems'!G155+'Puntajes ítems'!L155+'Puntajes ítems'!P155</f>
        <v>16</v>
      </c>
      <c r="H155" s="12">
        <f>'Puntajes ítems'!H155+'Puntajes ítems'!M155+'Puntajes ítems'!Q155</f>
        <v>13</v>
      </c>
      <c r="I155" s="12">
        <f>'Puntajes ítems'!I155</f>
        <v>0</v>
      </c>
      <c r="J155" s="5">
        <f t="shared" si="8"/>
        <v>49</v>
      </c>
      <c r="K155" s="13">
        <f>'Puntajes ítems'!Z155</f>
        <v>9</v>
      </c>
      <c r="L155" s="13">
        <f>'Puntajes ítems'!AE155</f>
        <v>6</v>
      </c>
      <c r="M155" s="13">
        <f>'Puntajes ítems'!AG155</f>
        <v>1</v>
      </c>
      <c r="N155" s="13">
        <f>'Puntajes ítems'!AK155</f>
        <v>8</v>
      </c>
      <c r="O155" s="8">
        <f t="shared" si="9"/>
        <v>24</v>
      </c>
      <c r="P155" s="14">
        <f>'Puntajes ítems'!AM155+'Puntajes ítems'!AQ155</f>
        <v>0</v>
      </c>
      <c r="Q155" s="14">
        <f>'Puntajes ítems'!AN155+'Puntajes ítems'!AR155</f>
        <v>5</v>
      </c>
      <c r="R155" s="14">
        <f>'Puntajes ítems'!AO155+'Puntajes ítems'!AS155</f>
        <v>5</v>
      </c>
      <c r="S155" s="224">
        <f t="shared" si="10"/>
        <v>10</v>
      </c>
      <c r="T155" s="10">
        <f t="shared" si="11"/>
        <v>83</v>
      </c>
    </row>
    <row r="156" spans="1:20">
      <c r="A156" s="26">
        <v>153</v>
      </c>
      <c r="B156" s="11" t="s">
        <v>42</v>
      </c>
      <c r="C156" s="11" t="s">
        <v>43</v>
      </c>
      <c r="D156" s="11" t="s">
        <v>34</v>
      </c>
      <c r="E156" s="11" t="s">
        <v>35</v>
      </c>
      <c r="F156" s="12">
        <f>'Puntajes ítems'!F156+'Puntajes ítems'!K156+'Puntajes ítems'!O156</f>
        <v>16</v>
      </c>
      <c r="G156" s="12">
        <f>'Puntajes ítems'!G156+'Puntajes ítems'!L156+'Puntajes ítems'!P156</f>
        <v>3</v>
      </c>
      <c r="H156" s="12">
        <f>'Puntajes ítems'!H156+'Puntajes ítems'!M156+'Puntajes ítems'!Q156</f>
        <v>7</v>
      </c>
      <c r="I156" s="12">
        <f>'Puntajes ítems'!I156</f>
        <v>1</v>
      </c>
      <c r="J156" s="5">
        <f t="shared" si="8"/>
        <v>27</v>
      </c>
      <c r="K156" s="13">
        <f>'Puntajes ítems'!Z156</f>
        <v>12</v>
      </c>
      <c r="L156" s="13">
        <f>'Puntajes ítems'!AE156</f>
        <v>3</v>
      </c>
      <c r="M156" s="13">
        <f>'Puntajes ítems'!AG156</f>
        <v>1</v>
      </c>
      <c r="N156" s="13">
        <f>'Puntajes ítems'!AK156</f>
        <v>4</v>
      </c>
      <c r="O156" s="8">
        <f t="shared" si="9"/>
        <v>20</v>
      </c>
      <c r="P156" s="14">
        <f>'Puntajes ítems'!AM156+'Puntajes ítems'!AQ156</f>
        <v>0</v>
      </c>
      <c r="Q156" s="14">
        <f>'Puntajes ítems'!AN156+'Puntajes ítems'!AR156</f>
        <v>0</v>
      </c>
      <c r="R156" s="14">
        <f>'Puntajes ítems'!AO156+'Puntajes ítems'!AS156</f>
        <v>5</v>
      </c>
      <c r="S156" s="224">
        <f t="shared" si="10"/>
        <v>5</v>
      </c>
      <c r="T156" s="10">
        <f t="shared" si="11"/>
        <v>52</v>
      </c>
    </row>
    <row r="157" spans="1:20">
      <c r="A157" s="26">
        <v>154</v>
      </c>
      <c r="B157" s="11" t="s">
        <v>42</v>
      </c>
      <c r="C157" s="11" t="s">
        <v>43</v>
      </c>
      <c r="D157" s="11" t="s">
        <v>34</v>
      </c>
      <c r="E157" s="11" t="s">
        <v>35</v>
      </c>
      <c r="F157" s="12">
        <f>'Puntajes ítems'!F157+'Puntajes ítems'!K157+'Puntajes ítems'!O157</f>
        <v>32</v>
      </c>
      <c r="G157" s="12">
        <f>'Puntajes ítems'!G157+'Puntajes ítems'!L157+'Puntajes ítems'!P157</f>
        <v>31</v>
      </c>
      <c r="H157" s="12">
        <f>'Puntajes ítems'!H157+'Puntajes ítems'!M157+'Puntajes ítems'!Q157</f>
        <v>16</v>
      </c>
      <c r="I157" s="12">
        <f>'Puntajes ítems'!I157</f>
        <v>3</v>
      </c>
      <c r="J157" s="5">
        <f t="shared" si="8"/>
        <v>82</v>
      </c>
      <c r="K157" s="13">
        <f>'Puntajes ítems'!Z157</f>
        <v>9</v>
      </c>
      <c r="L157" s="13">
        <f>'Puntajes ítems'!AE157</f>
        <v>3</v>
      </c>
      <c r="M157" s="13">
        <f>'Puntajes ítems'!AG157</f>
        <v>1</v>
      </c>
      <c r="N157" s="13">
        <f>'Puntajes ítems'!AK157</f>
        <v>2</v>
      </c>
      <c r="O157" s="8">
        <f t="shared" si="9"/>
        <v>15</v>
      </c>
      <c r="P157" s="14">
        <f>'Puntajes ítems'!AM157+'Puntajes ítems'!AQ157</f>
        <v>0</v>
      </c>
      <c r="Q157" s="14">
        <f>'Puntajes ítems'!AN157+'Puntajes ítems'!AR157</f>
        <v>5</v>
      </c>
      <c r="R157" s="14">
        <f>'Puntajes ítems'!AO157+'Puntajes ítems'!AS157</f>
        <v>5</v>
      </c>
      <c r="S157" s="224">
        <f t="shared" si="10"/>
        <v>10</v>
      </c>
      <c r="T157" s="10">
        <f t="shared" si="11"/>
        <v>107</v>
      </c>
    </row>
    <row r="158" spans="1:20">
      <c r="A158" s="26">
        <v>155</v>
      </c>
      <c r="B158" s="11" t="s">
        <v>42</v>
      </c>
      <c r="C158" s="11" t="s">
        <v>43</v>
      </c>
      <c r="D158" s="11" t="s">
        <v>34</v>
      </c>
      <c r="E158" s="11" t="s">
        <v>35</v>
      </c>
      <c r="F158" s="12">
        <f>'Puntajes ítems'!F158+'Puntajes ítems'!K158+'Puntajes ítems'!O158</f>
        <v>18</v>
      </c>
      <c r="G158" s="12">
        <f>'Puntajes ítems'!G158+'Puntajes ítems'!L158+'Puntajes ítems'!P158</f>
        <v>28</v>
      </c>
      <c r="H158" s="12">
        <f>'Puntajes ítems'!H158+'Puntajes ítems'!M158+'Puntajes ítems'!Q158</f>
        <v>15</v>
      </c>
      <c r="I158" s="12">
        <f>'Puntajes ítems'!I158</f>
        <v>24</v>
      </c>
      <c r="J158" s="5">
        <f t="shared" si="8"/>
        <v>85</v>
      </c>
      <c r="K158" s="13">
        <f>'Puntajes ítems'!Z158</f>
        <v>9</v>
      </c>
      <c r="L158" s="13">
        <f>'Puntajes ítems'!AE158</f>
        <v>3</v>
      </c>
      <c r="M158" s="13">
        <f>'Puntajes ítems'!AG158</f>
        <v>1</v>
      </c>
      <c r="N158" s="13">
        <f>'Puntajes ítems'!AK158</f>
        <v>7</v>
      </c>
      <c r="O158" s="8">
        <f t="shared" si="9"/>
        <v>20</v>
      </c>
      <c r="P158" s="14">
        <f>'Puntajes ítems'!AM158+'Puntajes ítems'!AQ158</f>
        <v>0</v>
      </c>
      <c r="Q158" s="14">
        <f>'Puntajes ítems'!AN158+'Puntajes ítems'!AR158</f>
        <v>5</v>
      </c>
      <c r="R158" s="14">
        <f>'Puntajes ítems'!AO158+'Puntajes ítems'!AS158</f>
        <v>5</v>
      </c>
      <c r="S158" s="224">
        <f t="shared" si="10"/>
        <v>10</v>
      </c>
      <c r="T158" s="10">
        <f t="shared" si="11"/>
        <v>115</v>
      </c>
    </row>
    <row r="159" spans="1:20">
      <c r="A159" s="26">
        <v>156</v>
      </c>
      <c r="B159" s="11" t="s">
        <v>42</v>
      </c>
      <c r="C159" s="11" t="s">
        <v>43</v>
      </c>
      <c r="D159" s="11" t="s">
        <v>34</v>
      </c>
      <c r="E159" s="11" t="s">
        <v>35</v>
      </c>
      <c r="F159" s="12">
        <f>'Puntajes ítems'!F159+'Puntajes ítems'!K159+'Puntajes ítems'!O159</f>
        <v>27</v>
      </c>
      <c r="G159" s="12">
        <f>'Puntajes ítems'!G159+'Puntajes ítems'!L159+'Puntajes ítems'!P159</f>
        <v>36</v>
      </c>
      <c r="H159" s="12">
        <f>'Puntajes ítems'!H159+'Puntajes ítems'!M159+'Puntajes ítems'!Q159</f>
        <v>17</v>
      </c>
      <c r="I159" s="12">
        <f>'Puntajes ítems'!I159</f>
        <v>9</v>
      </c>
      <c r="J159" s="5">
        <f t="shared" si="8"/>
        <v>89</v>
      </c>
      <c r="K159" s="13">
        <f>'Puntajes ítems'!Z159</f>
        <v>9</v>
      </c>
      <c r="L159" s="13">
        <f>'Puntajes ítems'!AE159</f>
        <v>6</v>
      </c>
      <c r="M159" s="13">
        <f>'Puntajes ítems'!AG159</f>
        <v>1</v>
      </c>
      <c r="N159" s="13">
        <f>'Puntajes ítems'!AK159</f>
        <v>4</v>
      </c>
      <c r="O159" s="8">
        <f t="shared" si="9"/>
        <v>20</v>
      </c>
      <c r="P159" s="14">
        <f>'Puntajes ítems'!AM159+'Puntajes ítems'!AQ159</f>
        <v>0</v>
      </c>
      <c r="Q159" s="14">
        <f>'Puntajes ítems'!AN159+'Puntajes ítems'!AR159</f>
        <v>0</v>
      </c>
      <c r="R159" s="14">
        <f>'Puntajes ítems'!AO159+'Puntajes ítems'!AS159</f>
        <v>10</v>
      </c>
      <c r="S159" s="224">
        <f t="shared" si="10"/>
        <v>10</v>
      </c>
      <c r="T159" s="10">
        <f t="shared" si="11"/>
        <v>119</v>
      </c>
    </row>
    <row r="160" spans="1:20">
      <c r="A160" s="26">
        <v>157</v>
      </c>
      <c r="B160" s="11" t="s">
        <v>42</v>
      </c>
      <c r="C160" s="11" t="s">
        <v>43</v>
      </c>
      <c r="D160" s="11" t="s">
        <v>34</v>
      </c>
      <c r="E160" s="11" t="s">
        <v>35</v>
      </c>
      <c r="F160" s="12">
        <f>'Puntajes ítems'!F160+'Puntajes ítems'!K160+'Puntajes ítems'!O160</f>
        <v>13</v>
      </c>
      <c r="G160" s="12">
        <f>'Puntajes ítems'!G160+'Puntajes ítems'!L160+'Puntajes ítems'!P160</f>
        <v>13</v>
      </c>
      <c r="H160" s="12">
        <f>'Puntajes ítems'!H160+'Puntajes ítems'!M160+'Puntajes ítems'!Q160</f>
        <v>10</v>
      </c>
      <c r="I160" s="12">
        <f>'Puntajes ítems'!I160</f>
        <v>1</v>
      </c>
      <c r="J160" s="5">
        <f t="shared" si="8"/>
        <v>37</v>
      </c>
      <c r="K160" s="13">
        <f>'Puntajes ítems'!Z160</f>
        <v>6</v>
      </c>
      <c r="L160" s="13">
        <f>'Puntajes ítems'!AE160</f>
        <v>6</v>
      </c>
      <c r="M160" s="13">
        <f>'Puntajes ítems'!AG160</f>
        <v>5</v>
      </c>
      <c r="N160" s="13">
        <f>'Puntajes ítems'!AK160</f>
        <v>4</v>
      </c>
      <c r="O160" s="8">
        <f t="shared" si="9"/>
        <v>21</v>
      </c>
      <c r="P160" s="14">
        <f>'Puntajes ítems'!AM160+'Puntajes ítems'!AQ160</f>
        <v>0</v>
      </c>
      <c r="Q160" s="14">
        <f>'Puntajes ítems'!AN160+'Puntajes ítems'!AR160</f>
        <v>5</v>
      </c>
      <c r="R160" s="14">
        <f>'Puntajes ítems'!AO160+'Puntajes ítems'!AS160</f>
        <v>5</v>
      </c>
      <c r="S160" s="224">
        <f t="shared" si="10"/>
        <v>10</v>
      </c>
      <c r="T160" s="10">
        <f t="shared" si="11"/>
        <v>68</v>
      </c>
    </row>
    <row r="161" spans="1:20">
      <c r="A161" s="26">
        <v>158</v>
      </c>
      <c r="B161" s="11" t="s">
        <v>42</v>
      </c>
      <c r="C161" s="11" t="s">
        <v>43</v>
      </c>
      <c r="D161" s="11" t="s">
        <v>34</v>
      </c>
      <c r="E161" s="11" t="s">
        <v>35</v>
      </c>
      <c r="F161" s="12">
        <f>'Puntajes ítems'!F161+'Puntajes ítems'!K161+'Puntajes ítems'!O161</f>
        <v>10</v>
      </c>
      <c r="G161" s="12">
        <f>'Puntajes ítems'!G161+'Puntajes ítems'!L161+'Puntajes ítems'!P161</f>
        <v>9</v>
      </c>
      <c r="H161" s="12">
        <f>'Puntajes ítems'!H161+'Puntajes ítems'!M161+'Puntajes ítems'!Q161</f>
        <v>8</v>
      </c>
      <c r="I161" s="12">
        <f>'Puntajes ítems'!I161</f>
        <v>0</v>
      </c>
      <c r="J161" s="5">
        <f t="shared" si="8"/>
        <v>27</v>
      </c>
      <c r="K161" s="13">
        <f>'Puntajes ítems'!Z161</f>
        <v>12</v>
      </c>
      <c r="L161" s="13">
        <f>'Puntajes ítems'!AE161</f>
        <v>6</v>
      </c>
      <c r="M161" s="13">
        <f>'Puntajes ítems'!AG161</f>
        <v>10</v>
      </c>
      <c r="N161" s="13">
        <f>'Puntajes ítems'!AK161</f>
        <v>4</v>
      </c>
      <c r="O161" s="8">
        <f t="shared" si="9"/>
        <v>32</v>
      </c>
      <c r="P161" s="14">
        <f>'Puntajes ítems'!AM161+'Puntajes ítems'!AQ161</f>
        <v>0</v>
      </c>
      <c r="Q161" s="14">
        <f>'Puntajes ítems'!AN161+'Puntajes ítems'!AR161</f>
        <v>5</v>
      </c>
      <c r="R161" s="14">
        <f>'Puntajes ítems'!AO161+'Puntajes ítems'!AS161</f>
        <v>5</v>
      </c>
      <c r="S161" s="224">
        <f t="shared" si="10"/>
        <v>10</v>
      </c>
      <c r="T161" s="10">
        <f t="shared" si="11"/>
        <v>69</v>
      </c>
    </row>
    <row r="162" spans="1:20">
      <c r="A162" s="26">
        <v>159</v>
      </c>
      <c r="B162" s="11" t="s">
        <v>42</v>
      </c>
      <c r="C162" s="11" t="s">
        <v>43</v>
      </c>
      <c r="D162" s="11" t="s">
        <v>34</v>
      </c>
      <c r="E162" s="11" t="s">
        <v>35</v>
      </c>
      <c r="F162" s="12">
        <f>'Puntajes ítems'!F162+'Puntajes ítems'!K162+'Puntajes ítems'!O162</f>
        <v>14</v>
      </c>
      <c r="G162" s="12">
        <f>'Puntajes ítems'!G162+'Puntajes ítems'!L162+'Puntajes ítems'!P162</f>
        <v>7</v>
      </c>
      <c r="H162" s="12">
        <f>'Puntajes ítems'!H162+'Puntajes ítems'!M162+'Puntajes ítems'!Q162</f>
        <v>11</v>
      </c>
      <c r="I162" s="12">
        <f>'Puntajes ítems'!I162</f>
        <v>0</v>
      </c>
      <c r="J162" s="5">
        <f t="shared" si="8"/>
        <v>32</v>
      </c>
      <c r="K162" s="13">
        <f>'Puntajes ítems'!Z162</f>
        <v>12</v>
      </c>
      <c r="L162" s="13">
        <f>'Puntajes ítems'!AE162</f>
        <v>6</v>
      </c>
      <c r="M162" s="13">
        <f>'Puntajes ítems'!AG162</f>
        <v>10</v>
      </c>
      <c r="N162" s="13">
        <f>'Puntajes ítems'!AK162</f>
        <v>9</v>
      </c>
      <c r="O162" s="8">
        <f t="shared" si="9"/>
        <v>37</v>
      </c>
      <c r="P162" s="14">
        <f>'Puntajes ítems'!AM162+'Puntajes ítems'!AQ162</f>
        <v>0</v>
      </c>
      <c r="Q162" s="14">
        <f>'Puntajes ítems'!AN162+'Puntajes ítems'!AR162</f>
        <v>5</v>
      </c>
      <c r="R162" s="14">
        <f>'Puntajes ítems'!AO162+'Puntajes ítems'!AS162</f>
        <v>5</v>
      </c>
      <c r="S162" s="224">
        <f t="shared" si="10"/>
        <v>10</v>
      </c>
      <c r="T162" s="10">
        <f t="shared" si="11"/>
        <v>79</v>
      </c>
    </row>
    <row r="163" spans="1:20">
      <c r="A163" s="26">
        <v>160</v>
      </c>
      <c r="B163" s="11" t="s">
        <v>42</v>
      </c>
      <c r="C163" s="11" t="s">
        <v>43</v>
      </c>
      <c r="D163" s="11" t="s">
        <v>34</v>
      </c>
      <c r="E163" s="11" t="s">
        <v>35</v>
      </c>
      <c r="F163" s="12">
        <f>'Puntajes ítems'!F163+'Puntajes ítems'!K163+'Puntajes ítems'!O163</f>
        <v>9</v>
      </c>
      <c r="G163" s="12">
        <f>'Puntajes ítems'!G163+'Puntajes ítems'!L163+'Puntajes ítems'!P163</f>
        <v>7</v>
      </c>
      <c r="H163" s="12">
        <f>'Puntajes ítems'!H163+'Puntajes ítems'!M163+'Puntajes ítems'!Q163</f>
        <v>8</v>
      </c>
      <c r="I163" s="12">
        <f>'Puntajes ítems'!I163</f>
        <v>0</v>
      </c>
      <c r="J163" s="5">
        <f t="shared" si="8"/>
        <v>24</v>
      </c>
      <c r="K163" s="13">
        <f>'Puntajes ítems'!Z163</f>
        <v>12</v>
      </c>
      <c r="L163" s="13">
        <f>'Puntajes ítems'!AE163</f>
        <v>12</v>
      </c>
      <c r="M163" s="13">
        <f>'Puntajes ítems'!AG163</f>
        <v>5</v>
      </c>
      <c r="N163" s="13">
        <f>'Puntajes ítems'!AK163</f>
        <v>2</v>
      </c>
      <c r="O163" s="8">
        <f t="shared" si="9"/>
        <v>31</v>
      </c>
      <c r="P163" s="14">
        <f>'Puntajes ítems'!AM163+'Puntajes ítems'!AQ163</f>
        <v>0</v>
      </c>
      <c r="Q163" s="14">
        <f>'Puntajes ítems'!AN163+'Puntajes ítems'!AR163</f>
        <v>5</v>
      </c>
      <c r="R163" s="14">
        <f>'Puntajes ítems'!AO163+'Puntajes ítems'!AS163</f>
        <v>5</v>
      </c>
      <c r="S163" s="224">
        <f t="shared" si="10"/>
        <v>10</v>
      </c>
      <c r="T163" s="10">
        <f t="shared" si="11"/>
        <v>65</v>
      </c>
    </row>
    <row r="164" spans="1:20">
      <c r="A164" s="26">
        <v>161</v>
      </c>
      <c r="B164" s="11" t="s">
        <v>42</v>
      </c>
      <c r="C164" s="11" t="s">
        <v>43</v>
      </c>
      <c r="D164" s="11" t="s">
        <v>34</v>
      </c>
      <c r="E164" s="11" t="s">
        <v>35</v>
      </c>
      <c r="F164" s="12">
        <f>'Puntajes ítems'!F164+'Puntajes ítems'!K164+'Puntajes ítems'!O164</f>
        <v>16</v>
      </c>
      <c r="G164" s="12">
        <f>'Puntajes ítems'!G164+'Puntajes ítems'!L164+'Puntajes ítems'!P164</f>
        <v>18</v>
      </c>
      <c r="H164" s="12">
        <f>'Puntajes ítems'!H164+'Puntajes ítems'!M164+'Puntajes ítems'!Q164</f>
        <v>13</v>
      </c>
      <c r="I164" s="12">
        <f>'Puntajes ítems'!I164</f>
        <v>3</v>
      </c>
      <c r="J164" s="5">
        <f t="shared" si="8"/>
        <v>50</v>
      </c>
      <c r="K164" s="13">
        <f>'Puntajes ítems'!Z164</f>
        <v>12</v>
      </c>
      <c r="L164" s="13">
        <f>'Puntajes ítems'!AE164</f>
        <v>6</v>
      </c>
      <c r="M164" s="13">
        <f>'Puntajes ítems'!AG164</f>
        <v>1</v>
      </c>
      <c r="N164" s="13">
        <f>'Puntajes ítems'!AK164</f>
        <v>4</v>
      </c>
      <c r="O164" s="8">
        <f t="shared" si="9"/>
        <v>23</v>
      </c>
      <c r="P164" s="14">
        <f>'Puntajes ítems'!AM164+'Puntajes ítems'!AQ164</f>
        <v>0</v>
      </c>
      <c r="Q164" s="14">
        <f>'Puntajes ítems'!AN164+'Puntajes ítems'!AR164</f>
        <v>5</v>
      </c>
      <c r="R164" s="14">
        <f>'Puntajes ítems'!AO164+'Puntajes ítems'!AS164</f>
        <v>5</v>
      </c>
      <c r="S164" s="224">
        <f t="shared" si="10"/>
        <v>10</v>
      </c>
      <c r="T164" s="10">
        <f t="shared" si="11"/>
        <v>83</v>
      </c>
    </row>
    <row r="165" spans="1:20">
      <c r="A165" s="26">
        <v>162</v>
      </c>
      <c r="B165" s="11" t="s">
        <v>42</v>
      </c>
      <c r="C165" s="11" t="s">
        <v>37</v>
      </c>
      <c r="D165" s="11" t="s">
        <v>34</v>
      </c>
      <c r="E165" s="11" t="s">
        <v>35</v>
      </c>
      <c r="F165" s="12">
        <f>'Puntajes ítems'!F165+'Puntajes ítems'!K165+'Puntajes ítems'!O165</f>
        <v>28</v>
      </c>
      <c r="G165" s="12">
        <f>'Puntajes ítems'!G165+'Puntajes ítems'!L165+'Puntajes ítems'!P165</f>
        <v>41</v>
      </c>
      <c r="H165" s="12">
        <f>'Puntajes ítems'!H165+'Puntajes ítems'!M165+'Puntajes ítems'!Q165</f>
        <v>14</v>
      </c>
      <c r="I165" s="12">
        <f>'Puntajes ítems'!I165</f>
        <v>3</v>
      </c>
      <c r="J165" s="5">
        <f t="shared" si="8"/>
        <v>86</v>
      </c>
      <c r="K165" s="13">
        <f>'Puntajes ítems'!Z165</f>
        <v>12</v>
      </c>
      <c r="L165" s="13">
        <f>'Puntajes ítems'!AE165</f>
        <v>9</v>
      </c>
      <c r="M165" s="13">
        <f>'Puntajes ítems'!AG165</f>
        <v>1</v>
      </c>
      <c r="N165" s="13">
        <f>'Puntajes ítems'!AK165</f>
        <v>9</v>
      </c>
      <c r="O165" s="8">
        <f t="shared" si="9"/>
        <v>31</v>
      </c>
      <c r="P165" s="14">
        <f>'Puntajes ítems'!AM165+'Puntajes ítems'!AQ165</f>
        <v>0</v>
      </c>
      <c r="Q165" s="14">
        <f>'Puntajes ítems'!AN165+'Puntajes ítems'!AR165</f>
        <v>5</v>
      </c>
      <c r="R165" s="14">
        <f>'Puntajes ítems'!AO165+'Puntajes ítems'!AS165</f>
        <v>5</v>
      </c>
      <c r="S165" s="224">
        <f t="shared" si="10"/>
        <v>10</v>
      </c>
      <c r="T165" s="10">
        <f t="shared" si="11"/>
        <v>127</v>
      </c>
    </row>
    <row r="166" spans="1:20">
      <c r="A166" s="26">
        <v>163</v>
      </c>
      <c r="B166" s="11" t="s">
        <v>42</v>
      </c>
      <c r="C166" s="11" t="s">
        <v>37</v>
      </c>
      <c r="D166" s="11" t="s">
        <v>34</v>
      </c>
      <c r="E166" s="11" t="s">
        <v>38</v>
      </c>
      <c r="F166" s="12">
        <f>'Puntajes ítems'!F166+'Puntajes ítems'!K166+'Puntajes ítems'!O166</f>
        <v>22</v>
      </c>
      <c r="G166" s="12">
        <f>'Puntajes ítems'!G166+'Puntajes ítems'!L166+'Puntajes ítems'!P166</f>
        <v>21</v>
      </c>
      <c r="H166" s="12">
        <f>'Puntajes ítems'!H166+'Puntajes ítems'!M166+'Puntajes ítems'!Q166</f>
        <v>15</v>
      </c>
      <c r="I166" s="12">
        <f>'Puntajes ítems'!I166</f>
        <v>3</v>
      </c>
      <c r="J166" s="5">
        <f t="shared" si="8"/>
        <v>61</v>
      </c>
      <c r="K166" s="13">
        <f>'Puntajes ítems'!Z166</f>
        <v>12</v>
      </c>
      <c r="L166" s="13">
        <f>'Puntajes ítems'!AE166</f>
        <v>6</v>
      </c>
      <c r="M166" s="13">
        <f>'Puntajes ítems'!AG166</f>
        <v>5</v>
      </c>
      <c r="N166" s="13">
        <f>'Puntajes ítems'!AK166</f>
        <v>9</v>
      </c>
      <c r="O166" s="8">
        <f t="shared" si="9"/>
        <v>32</v>
      </c>
      <c r="P166" s="14">
        <f>'Puntajes ítems'!AM166+'Puntajes ítems'!AQ166</f>
        <v>0</v>
      </c>
      <c r="Q166" s="14">
        <f>'Puntajes ítems'!AN166+'Puntajes ítems'!AR166</f>
        <v>5</v>
      </c>
      <c r="R166" s="14">
        <f>'Puntajes ítems'!AO166+'Puntajes ítems'!AS166</f>
        <v>5</v>
      </c>
      <c r="S166" s="224">
        <f t="shared" si="10"/>
        <v>10</v>
      </c>
      <c r="T166" s="10">
        <f t="shared" si="11"/>
        <v>103</v>
      </c>
    </row>
    <row r="167" spans="1:20">
      <c r="A167" s="26">
        <v>164</v>
      </c>
      <c r="B167" s="11" t="s">
        <v>42</v>
      </c>
      <c r="C167" s="11" t="s">
        <v>37</v>
      </c>
      <c r="D167" s="11" t="s">
        <v>34</v>
      </c>
      <c r="E167" s="11" t="s">
        <v>38</v>
      </c>
      <c r="F167" s="12">
        <f>'Puntajes ítems'!F167+'Puntajes ítems'!K167+'Puntajes ítems'!O167</f>
        <v>19</v>
      </c>
      <c r="G167" s="12">
        <f>'Puntajes ítems'!G167+'Puntajes ítems'!L167+'Puntajes ítems'!P167</f>
        <v>12</v>
      </c>
      <c r="H167" s="12">
        <f>'Puntajes ítems'!H167+'Puntajes ítems'!M167+'Puntajes ítems'!Q167</f>
        <v>14</v>
      </c>
      <c r="I167" s="12">
        <f>'Puntajes ítems'!I167</f>
        <v>3</v>
      </c>
      <c r="J167" s="5">
        <f t="shared" si="8"/>
        <v>48</v>
      </c>
      <c r="K167" s="13">
        <f>'Puntajes ítems'!Z167</f>
        <v>9</v>
      </c>
      <c r="L167" s="13">
        <f>'Puntajes ítems'!AE167</f>
        <v>6</v>
      </c>
      <c r="M167" s="13">
        <f>'Puntajes ítems'!AG167</f>
        <v>1</v>
      </c>
      <c r="N167" s="13">
        <f>'Puntajes ítems'!AK167</f>
        <v>9</v>
      </c>
      <c r="O167" s="8">
        <f t="shared" si="9"/>
        <v>25</v>
      </c>
      <c r="P167" s="14">
        <f>'Puntajes ítems'!AM167+'Puntajes ítems'!AQ167</f>
        <v>0</v>
      </c>
      <c r="Q167" s="14">
        <f>'Puntajes ítems'!AN167+'Puntajes ítems'!AR167</f>
        <v>5</v>
      </c>
      <c r="R167" s="14">
        <f>'Puntajes ítems'!AO167+'Puntajes ítems'!AS167</f>
        <v>5</v>
      </c>
      <c r="S167" s="224">
        <f t="shared" si="10"/>
        <v>10</v>
      </c>
      <c r="T167" s="10">
        <f t="shared" si="11"/>
        <v>83</v>
      </c>
    </row>
    <row r="168" spans="1:20">
      <c r="A168" s="26">
        <v>165</v>
      </c>
      <c r="B168" s="11" t="s">
        <v>42</v>
      </c>
      <c r="C168" s="11" t="s">
        <v>37</v>
      </c>
      <c r="D168" s="11" t="s">
        <v>34</v>
      </c>
      <c r="E168" s="11" t="s">
        <v>35</v>
      </c>
      <c r="F168" s="12">
        <f>'Puntajes ítems'!F168+'Puntajes ítems'!K168+'Puntajes ítems'!O168</f>
        <v>12</v>
      </c>
      <c r="G168" s="12">
        <f>'Puntajes ítems'!G168+'Puntajes ítems'!L168+'Puntajes ítems'!P168</f>
        <v>6</v>
      </c>
      <c r="H168" s="12">
        <f>'Puntajes ítems'!H168+'Puntajes ítems'!M168+'Puntajes ítems'!Q168</f>
        <v>10</v>
      </c>
      <c r="I168" s="12">
        <f>'Puntajes ítems'!I168</f>
        <v>3</v>
      </c>
      <c r="J168" s="5">
        <f t="shared" si="8"/>
        <v>31</v>
      </c>
      <c r="K168" s="13">
        <f>'Puntajes ítems'!Z168</f>
        <v>15</v>
      </c>
      <c r="L168" s="13">
        <f>'Puntajes ítems'!AE168</f>
        <v>3</v>
      </c>
      <c r="M168" s="13">
        <f>'Puntajes ítems'!AG168</f>
        <v>1</v>
      </c>
      <c r="N168" s="13">
        <f>'Puntajes ítems'!AK168</f>
        <v>9</v>
      </c>
      <c r="O168" s="8">
        <f t="shared" si="9"/>
        <v>28</v>
      </c>
      <c r="P168" s="14">
        <f>'Puntajes ítems'!AM168+'Puntajes ítems'!AQ168</f>
        <v>0</v>
      </c>
      <c r="Q168" s="14">
        <f>'Puntajes ítems'!AN168+'Puntajes ítems'!AR168</f>
        <v>5</v>
      </c>
      <c r="R168" s="14">
        <f>'Puntajes ítems'!AO168+'Puntajes ítems'!AS168</f>
        <v>10</v>
      </c>
      <c r="S168" s="224">
        <f t="shared" si="10"/>
        <v>15</v>
      </c>
      <c r="T168" s="10">
        <f t="shared" si="11"/>
        <v>74</v>
      </c>
    </row>
    <row r="169" spans="1:20">
      <c r="A169" s="26">
        <v>166</v>
      </c>
      <c r="B169" s="11" t="s">
        <v>42</v>
      </c>
      <c r="C169" s="11" t="s">
        <v>37</v>
      </c>
      <c r="D169" s="11" t="s">
        <v>34</v>
      </c>
      <c r="E169" s="11" t="s">
        <v>35</v>
      </c>
      <c r="F169" s="12">
        <f>'Puntajes ítems'!F169+'Puntajes ítems'!K169+'Puntajes ítems'!O169</f>
        <v>9</v>
      </c>
      <c r="G169" s="12">
        <f>'Puntajes ítems'!G169+'Puntajes ítems'!L169+'Puntajes ítems'!P169</f>
        <v>4</v>
      </c>
      <c r="H169" s="12">
        <f>'Puntajes ítems'!H169+'Puntajes ítems'!M169+'Puntajes ítems'!Q169</f>
        <v>8</v>
      </c>
      <c r="I169" s="12">
        <f>'Puntajes ítems'!I169</f>
        <v>0</v>
      </c>
      <c r="J169" s="5">
        <f t="shared" si="8"/>
        <v>21</v>
      </c>
      <c r="K169" s="13">
        <f>'Puntajes ítems'!Z169</f>
        <v>12</v>
      </c>
      <c r="L169" s="13">
        <f>'Puntajes ítems'!AE169</f>
        <v>9</v>
      </c>
      <c r="M169" s="13">
        <f>'Puntajes ítems'!AG169</f>
        <v>5</v>
      </c>
      <c r="N169" s="13">
        <f>'Puntajes ítems'!AK169</f>
        <v>9</v>
      </c>
      <c r="O169" s="8">
        <f t="shared" si="9"/>
        <v>35</v>
      </c>
      <c r="P169" s="14">
        <f>'Puntajes ítems'!AM169+'Puntajes ítems'!AQ169</f>
        <v>0</v>
      </c>
      <c r="Q169" s="14">
        <f>'Puntajes ítems'!AN169+'Puntajes ítems'!AR169</f>
        <v>5</v>
      </c>
      <c r="R169" s="14">
        <f>'Puntajes ítems'!AO169+'Puntajes ítems'!AS169</f>
        <v>5</v>
      </c>
      <c r="S169" s="224">
        <f t="shared" si="10"/>
        <v>10</v>
      </c>
      <c r="T169" s="10">
        <f t="shared" si="11"/>
        <v>66</v>
      </c>
    </row>
    <row r="170" spans="1:20">
      <c r="A170" s="26">
        <v>167</v>
      </c>
      <c r="B170" s="11" t="s">
        <v>42</v>
      </c>
      <c r="C170" s="11" t="s">
        <v>37</v>
      </c>
      <c r="D170" s="11" t="s">
        <v>34</v>
      </c>
      <c r="E170" s="11" t="s">
        <v>35</v>
      </c>
      <c r="F170" s="12">
        <f>'Puntajes ítems'!F170+'Puntajes ítems'!K170+'Puntajes ítems'!O170</f>
        <v>20</v>
      </c>
      <c r="G170" s="12">
        <f>'Puntajes ítems'!G170+'Puntajes ítems'!L170+'Puntajes ítems'!P170</f>
        <v>21</v>
      </c>
      <c r="H170" s="12">
        <f>'Puntajes ítems'!H170+'Puntajes ítems'!M170+'Puntajes ítems'!Q170</f>
        <v>14</v>
      </c>
      <c r="I170" s="12">
        <f>'Puntajes ítems'!I170</f>
        <v>15</v>
      </c>
      <c r="J170" s="5">
        <f t="shared" si="8"/>
        <v>70</v>
      </c>
      <c r="K170" s="13">
        <f>'Puntajes ítems'!Z170</f>
        <v>15</v>
      </c>
      <c r="L170" s="13">
        <f>'Puntajes ítems'!AE170</f>
        <v>6</v>
      </c>
      <c r="M170" s="13">
        <f>'Puntajes ítems'!AG170</f>
        <v>5</v>
      </c>
      <c r="N170" s="13">
        <f>'Puntajes ítems'!AK170</f>
        <v>11</v>
      </c>
      <c r="O170" s="8">
        <f t="shared" si="9"/>
        <v>37</v>
      </c>
      <c r="P170" s="14">
        <f>'Puntajes ítems'!AM170+'Puntajes ítems'!AQ170</f>
        <v>5</v>
      </c>
      <c r="Q170" s="14">
        <f>'Puntajes ítems'!AN170+'Puntajes ítems'!AR170</f>
        <v>5</v>
      </c>
      <c r="R170" s="14">
        <f>'Puntajes ítems'!AO170+'Puntajes ítems'!AS170</f>
        <v>10</v>
      </c>
      <c r="S170" s="224">
        <f t="shared" si="10"/>
        <v>20</v>
      </c>
      <c r="T170" s="10">
        <f t="shared" si="11"/>
        <v>127</v>
      </c>
    </row>
    <row r="171" spans="1:20">
      <c r="A171" s="26">
        <v>168</v>
      </c>
      <c r="B171" s="11" t="s">
        <v>42</v>
      </c>
      <c r="C171" s="11" t="s">
        <v>37</v>
      </c>
      <c r="D171" s="11" t="s">
        <v>34</v>
      </c>
      <c r="E171" s="11" t="s">
        <v>35</v>
      </c>
      <c r="F171" s="12">
        <f>'Puntajes ítems'!F171+'Puntajes ítems'!K171+'Puntajes ítems'!O171</f>
        <v>28</v>
      </c>
      <c r="G171" s="12">
        <f>'Puntajes ítems'!G171+'Puntajes ítems'!L171+'Puntajes ítems'!P171</f>
        <v>33</v>
      </c>
      <c r="H171" s="12">
        <f>'Puntajes ítems'!H171+'Puntajes ítems'!M171+'Puntajes ítems'!Q171</f>
        <v>21</v>
      </c>
      <c r="I171" s="12">
        <f>'Puntajes ítems'!I171</f>
        <v>4</v>
      </c>
      <c r="J171" s="5">
        <f t="shared" si="8"/>
        <v>86</v>
      </c>
      <c r="K171" s="13">
        <f>'Puntajes ítems'!Z171</f>
        <v>12</v>
      </c>
      <c r="L171" s="13">
        <f>'Puntajes ítems'!AE171</f>
        <v>6</v>
      </c>
      <c r="M171" s="13">
        <f>'Puntajes ítems'!AG171</f>
        <v>5</v>
      </c>
      <c r="N171" s="13">
        <f>'Puntajes ítems'!AK171</f>
        <v>13</v>
      </c>
      <c r="O171" s="8">
        <f t="shared" si="9"/>
        <v>36</v>
      </c>
      <c r="P171" s="14">
        <f>'Puntajes ítems'!AM171+'Puntajes ítems'!AQ171</f>
        <v>0</v>
      </c>
      <c r="Q171" s="14">
        <f>'Puntajes ítems'!AN171+'Puntajes ítems'!AR171</f>
        <v>5</v>
      </c>
      <c r="R171" s="14">
        <f>'Puntajes ítems'!AO171+'Puntajes ítems'!AS171</f>
        <v>5</v>
      </c>
      <c r="S171" s="224">
        <f t="shared" si="10"/>
        <v>10</v>
      </c>
      <c r="T171" s="10">
        <f t="shared" si="11"/>
        <v>132</v>
      </c>
    </row>
    <row r="172" spans="1:20">
      <c r="A172" s="26">
        <v>169</v>
      </c>
      <c r="B172" s="11" t="s">
        <v>42</v>
      </c>
      <c r="C172" s="11" t="s">
        <v>37</v>
      </c>
      <c r="D172" s="11" t="s">
        <v>34</v>
      </c>
      <c r="E172" s="11" t="s">
        <v>35</v>
      </c>
      <c r="F172" s="12">
        <f>'Puntajes ítems'!F172+'Puntajes ítems'!K172+'Puntajes ítems'!O172</f>
        <v>13</v>
      </c>
      <c r="G172" s="12">
        <f>'Puntajes ítems'!G172+'Puntajes ítems'!L172+'Puntajes ítems'!P172</f>
        <v>9</v>
      </c>
      <c r="H172" s="12">
        <f>'Puntajes ítems'!H172+'Puntajes ítems'!M172+'Puntajes ítems'!Q172</f>
        <v>11</v>
      </c>
      <c r="I172" s="12">
        <f>'Puntajes ítems'!I172</f>
        <v>2</v>
      </c>
      <c r="J172" s="5">
        <f t="shared" si="8"/>
        <v>35</v>
      </c>
      <c r="K172" s="13">
        <f>'Puntajes ítems'!Z172</f>
        <v>9</v>
      </c>
      <c r="L172" s="13">
        <f>'Puntajes ítems'!AE172</f>
        <v>9</v>
      </c>
      <c r="M172" s="13">
        <f>'Puntajes ítems'!AG172</f>
        <v>1</v>
      </c>
      <c r="N172" s="13">
        <f>'Puntajes ítems'!AK172</f>
        <v>8</v>
      </c>
      <c r="O172" s="8">
        <f t="shared" si="9"/>
        <v>27</v>
      </c>
      <c r="P172" s="14">
        <f>'Puntajes ítems'!AM172+'Puntajes ítems'!AQ172</f>
        <v>0</v>
      </c>
      <c r="Q172" s="14">
        <f>'Puntajes ítems'!AN172+'Puntajes ítems'!AR172</f>
        <v>0</v>
      </c>
      <c r="R172" s="14">
        <f>'Puntajes ítems'!AO172+'Puntajes ítems'!AS172</f>
        <v>5</v>
      </c>
      <c r="S172" s="224">
        <f t="shared" si="10"/>
        <v>5</v>
      </c>
      <c r="T172" s="10">
        <f t="shared" si="11"/>
        <v>67</v>
      </c>
    </row>
    <row r="173" spans="1:20">
      <c r="A173" s="26">
        <v>170</v>
      </c>
      <c r="B173" s="11" t="s">
        <v>42</v>
      </c>
      <c r="C173" s="11" t="s">
        <v>37</v>
      </c>
      <c r="D173" s="11" t="s">
        <v>34</v>
      </c>
      <c r="E173" s="11" t="s">
        <v>38</v>
      </c>
      <c r="F173" s="12">
        <f>'Puntajes ítems'!F173+'Puntajes ítems'!K173+'Puntajes ítems'!O173</f>
        <v>15</v>
      </c>
      <c r="G173" s="12">
        <f>'Puntajes ítems'!G173+'Puntajes ítems'!L173+'Puntajes ítems'!P173</f>
        <v>5</v>
      </c>
      <c r="H173" s="12">
        <f>'Puntajes ítems'!H173+'Puntajes ítems'!M173+'Puntajes ítems'!Q173</f>
        <v>12</v>
      </c>
      <c r="I173" s="12">
        <f>'Puntajes ítems'!I173</f>
        <v>0</v>
      </c>
      <c r="J173" s="5">
        <f t="shared" si="8"/>
        <v>32</v>
      </c>
      <c r="K173" s="13">
        <f>'Puntajes ítems'!Z173</f>
        <v>9</v>
      </c>
      <c r="L173" s="13">
        <f>'Puntajes ítems'!AE173</f>
        <v>6</v>
      </c>
      <c r="M173" s="13">
        <f>'Puntajes ítems'!AG173</f>
        <v>0</v>
      </c>
      <c r="N173" s="13">
        <f>'Puntajes ítems'!AK173</f>
        <v>9</v>
      </c>
      <c r="O173" s="8">
        <f t="shared" si="9"/>
        <v>24</v>
      </c>
      <c r="P173" s="14">
        <f>'Puntajes ítems'!AM173+'Puntajes ítems'!AQ173</f>
        <v>0</v>
      </c>
      <c r="Q173" s="14">
        <f>'Puntajes ítems'!AN173+'Puntajes ítems'!AR173</f>
        <v>5</v>
      </c>
      <c r="R173" s="14">
        <f>'Puntajes ítems'!AO173+'Puntajes ítems'!AS173</f>
        <v>5</v>
      </c>
      <c r="S173" s="224">
        <f t="shared" si="10"/>
        <v>10</v>
      </c>
      <c r="T173" s="10">
        <f t="shared" si="11"/>
        <v>66</v>
      </c>
    </row>
    <row r="174" spans="1:20">
      <c r="A174" s="26">
        <v>171</v>
      </c>
      <c r="B174" s="11" t="s">
        <v>42</v>
      </c>
      <c r="C174" s="11" t="s">
        <v>37</v>
      </c>
      <c r="D174" s="11" t="s">
        <v>34</v>
      </c>
      <c r="E174" s="11" t="s">
        <v>35</v>
      </c>
      <c r="F174" s="12">
        <f>'Puntajes ítems'!F174+'Puntajes ítems'!K174+'Puntajes ítems'!O174</f>
        <v>19</v>
      </c>
      <c r="G174" s="12">
        <f>'Puntajes ítems'!G174+'Puntajes ítems'!L174+'Puntajes ítems'!P174</f>
        <v>13</v>
      </c>
      <c r="H174" s="12">
        <f>'Puntajes ítems'!H174+'Puntajes ítems'!M174+'Puntajes ítems'!Q174</f>
        <v>17</v>
      </c>
      <c r="I174" s="12">
        <f>'Puntajes ítems'!I174</f>
        <v>0</v>
      </c>
      <c r="J174" s="5">
        <f t="shared" si="8"/>
        <v>49</v>
      </c>
      <c r="K174" s="13">
        <f>'Puntajes ítems'!Z174</f>
        <v>6</v>
      </c>
      <c r="L174" s="13">
        <f>'Puntajes ítems'!AE174</f>
        <v>6</v>
      </c>
      <c r="M174" s="13">
        <f>'Puntajes ítems'!AG174</f>
        <v>5</v>
      </c>
      <c r="N174" s="13">
        <f>'Puntajes ítems'!AK174</f>
        <v>2</v>
      </c>
      <c r="O174" s="8">
        <f t="shared" si="9"/>
        <v>19</v>
      </c>
      <c r="P174" s="14">
        <f>'Puntajes ítems'!AM174+'Puntajes ítems'!AQ174</f>
        <v>0</v>
      </c>
      <c r="Q174" s="14">
        <f>'Puntajes ítems'!AN174+'Puntajes ítems'!AR174</f>
        <v>5</v>
      </c>
      <c r="R174" s="14">
        <f>'Puntajes ítems'!AO174+'Puntajes ítems'!AS174</f>
        <v>5</v>
      </c>
      <c r="S174" s="224">
        <f t="shared" si="10"/>
        <v>10</v>
      </c>
      <c r="T174" s="10">
        <f t="shared" si="11"/>
        <v>78</v>
      </c>
    </row>
    <row r="175" spans="1:20">
      <c r="A175" s="26">
        <v>172</v>
      </c>
      <c r="B175" s="11" t="s">
        <v>42</v>
      </c>
      <c r="C175" s="11" t="s">
        <v>37</v>
      </c>
      <c r="D175" s="11" t="s">
        <v>34</v>
      </c>
      <c r="E175" s="11" t="s">
        <v>35</v>
      </c>
      <c r="F175" s="12">
        <f>'Puntajes ítems'!F175+'Puntajes ítems'!K175+'Puntajes ítems'!O175</f>
        <v>11</v>
      </c>
      <c r="G175" s="12">
        <f>'Puntajes ítems'!G175+'Puntajes ítems'!L175+'Puntajes ítems'!P175</f>
        <v>6</v>
      </c>
      <c r="H175" s="12">
        <f>'Puntajes ítems'!H175+'Puntajes ítems'!M175+'Puntajes ítems'!Q175</f>
        <v>9</v>
      </c>
      <c r="I175" s="12">
        <f>'Puntajes ítems'!I175</f>
        <v>0</v>
      </c>
      <c r="J175" s="5">
        <f t="shared" si="8"/>
        <v>26</v>
      </c>
      <c r="K175" s="13">
        <f>'Puntajes ítems'!Z175</f>
        <v>9</v>
      </c>
      <c r="L175" s="13">
        <f>'Puntajes ítems'!AE175</f>
        <v>6</v>
      </c>
      <c r="M175" s="13">
        <f>'Puntajes ítems'!AG175</f>
        <v>1</v>
      </c>
      <c r="N175" s="13">
        <f>'Puntajes ítems'!AK175</f>
        <v>9</v>
      </c>
      <c r="O175" s="8">
        <f t="shared" si="9"/>
        <v>25</v>
      </c>
      <c r="P175" s="14">
        <f>'Puntajes ítems'!AM175+'Puntajes ítems'!AQ175</f>
        <v>0</v>
      </c>
      <c r="Q175" s="14">
        <f>'Puntajes ítems'!AN175+'Puntajes ítems'!AR175</f>
        <v>5</v>
      </c>
      <c r="R175" s="14">
        <f>'Puntajes ítems'!AO175+'Puntajes ítems'!AS175</f>
        <v>10</v>
      </c>
      <c r="S175" s="224">
        <f t="shared" si="10"/>
        <v>15</v>
      </c>
      <c r="T175" s="10">
        <f t="shared" si="11"/>
        <v>66</v>
      </c>
    </row>
    <row r="176" spans="1:20">
      <c r="A176" s="26">
        <v>173</v>
      </c>
      <c r="B176" s="11" t="s">
        <v>42</v>
      </c>
      <c r="C176" s="11" t="s">
        <v>37</v>
      </c>
      <c r="D176" s="11" t="s">
        <v>34</v>
      </c>
      <c r="E176" s="11" t="s">
        <v>38</v>
      </c>
      <c r="F176" s="12">
        <f>'Puntajes ítems'!F176+'Puntajes ítems'!K176+'Puntajes ítems'!O176</f>
        <v>15</v>
      </c>
      <c r="G176" s="12">
        <f>'Puntajes ítems'!G176+'Puntajes ítems'!L176+'Puntajes ítems'!P176</f>
        <v>2</v>
      </c>
      <c r="H176" s="12">
        <f>'Puntajes ítems'!H176+'Puntajes ítems'!M176+'Puntajes ítems'!Q176</f>
        <v>14</v>
      </c>
      <c r="I176" s="12">
        <f>'Puntajes ítems'!I176</f>
        <v>0</v>
      </c>
      <c r="J176" s="5">
        <f t="shared" si="8"/>
        <v>31</v>
      </c>
      <c r="K176" s="13">
        <f>'Puntajes ítems'!Z176</f>
        <v>6</v>
      </c>
      <c r="L176" s="13">
        <f>'Puntajes ítems'!AE176</f>
        <v>3</v>
      </c>
      <c r="M176" s="13">
        <f>'Puntajes ítems'!AG176</f>
        <v>5</v>
      </c>
      <c r="N176" s="13">
        <f>'Puntajes ítems'!AK176</f>
        <v>4</v>
      </c>
      <c r="O176" s="8">
        <f t="shared" si="9"/>
        <v>18</v>
      </c>
      <c r="P176" s="14">
        <f>'Puntajes ítems'!AM176+'Puntajes ítems'!AQ176</f>
        <v>0</v>
      </c>
      <c r="Q176" s="14">
        <f>'Puntajes ítems'!AN176+'Puntajes ítems'!AR176</f>
        <v>5</v>
      </c>
      <c r="R176" s="14">
        <f>'Puntajes ítems'!AO176+'Puntajes ítems'!AS176</f>
        <v>5</v>
      </c>
      <c r="S176" s="224">
        <f t="shared" si="10"/>
        <v>10</v>
      </c>
      <c r="T176" s="10">
        <f t="shared" si="11"/>
        <v>59</v>
      </c>
    </row>
    <row r="177" spans="1:20">
      <c r="A177" s="26">
        <v>174</v>
      </c>
      <c r="B177" s="11" t="s">
        <v>42</v>
      </c>
      <c r="C177" s="11" t="s">
        <v>37</v>
      </c>
      <c r="D177" s="11" t="s">
        <v>34</v>
      </c>
      <c r="E177" s="11" t="s">
        <v>38</v>
      </c>
      <c r="F177" s="12">
        <f>'Puntajes ítems'!F177+'Puntajes ítems'!K177+'Puntajes ítems'!O177</f>
        <v>21</v>
      </c>
      <c r="G177" s="12">
        <f>'Puntajes ítems'!G177+'Puntajes ítems'!L177+'Puntajes ítems'!P177</f>
        <v>24</v>
      </c>
      <c r="H177" s="12">
        <f>'Puntajes ítems'!H177+'Puntajes ítems'!M177+'Puntajes ítems'!Q177</f>
        <v>15</v>
      </c>
      <c r="I177" s="12">
        <f>'Puntajes ítems'!I177</f>
        <v>0</v>
      </c>
      <c r="J177" s="5">
        <f t="shared" si="8"/>
        <v>60</v>
      </c>
      <c r="K177" s="13">
        <f>'Puntajes ítems'!Z177</f>
        <v>3</v>
      </c>
      <c r="L177" s="13">
        <f>'Puntajes ítems'!AE177</f>
        <v>9</v>
      </c>
      <c r="M177" s="13">
        <f>'Puntajes ítems'!AG177</f>
        <v>1</v>
      </c>
      <c r="N177" s="13">
        <f>'Puntajes ítems'!AK177</f>
        <v>9</v>
      </c>
      <c r="O177" s="8">
        <f t="shared" si="9"/>
        <v>22</v>
      </c>
      <c r="P177" s="14">
        <f>'Puntajes ítems'!AM177+'Puntajes ítems'!AQ177</f>
        <v>0</v>
      </c>
      <c r="Q177" s="14">
        <f>'Puntajes ítems'!AN177+'Puntajes ítems'!AR177</f>
        <v>5</v>
      </c>
      <c r="R177" s="14">
        <f>'Puntajes ítems'!AO177+'Puntajes ítems'!AS177</f>
        <v>5</v>
      </c>
      <c r="S177" s="224">
        <f t="shared" si="10"/>
        <v>10</v>
      </c>
      <c r="T177" s="10">
        <f t="shared" si="11"/>
        <v>92</v>
      </c>
    </row>
    <row r="178" spans="1:20">
      <c r="A178" s="26">
        <v>175</v>
      </c>
      <c r="B178" s="11" t="s">
        <v>42</v>
      </c>
      <c r="C178" s="11" t="s">
        <v>37</v>
      </c>
      <c r="D178" s="11" t="s">
        <v>34</v>
      </c>
      <c r="E178" s="11" t="s">
        <v>38</v>
      </c>
      <c r="F178" s="12">
        <f>'Puntajes ítems'!F178+'Puntajes ítems'!K178+'Puntajes ítems'!O178</f>
        <v>12</v>
      </c>
      <c r="G178" s="12">
        <f>'Puntajes ítems'!G178+'Puntajes ítems'!L178+'Puntajes ítems'!P178</f>
        <v>12</v>
      </c>
      <c r="H178" s="12">
        <f>'Puntajes ítems'!H178+'Puntajes ítems'!M178+'Puntajes ítems'!Q178</f>
        <v>11</v>
      </c>
      <c r="I178" s="12">
        <f>'Puntajes ítems'!I178</f>
        <v>5</v>
      </c>
      <c r="J178" s="5">
        <f t="shared" si="8"/>
        <v>40</v>
      </c>
      <c r="K178" s="13">
        <f>'Puntajes ítems'!Z178</f>
        <v>9</v>
      </c>
      <c r="L178" s="13">
        <f>'Puntajes ítems'!AE178</f>
        <v>6</v>
      </c>
      <c r="M178" s="13">
        <f>'Puntajes ítems'!AG178</f>
        <v>1</v>
      </c>
      <c r="N178" s="13">
        <f>'Puntajes ítems'!AK178</f>
        <v>4</v>
      </c>
      <c r="O178" s="8">
        <f t="shared" si="9"/>
        <v>20</v>
      </c>
      <c r="P178" s="14">
        <f>'Puntajes ítems'!AM178+'Puntajes ítems'!AQ178</f>
        <v>0</v>
      </c>
      <c r="Q178" s="14">
        <f>'Puntajes ítems'!AN178+'Puntajes ítems'!AR178</f>
        <v>5</v>
      </c>
      <c r="R178" s="14">
        <f>'Puntajes ítems'!AO178+'Puntajes ítems'!AS178</f>
        <v>5</v>
      </c>
      <c r="S178" s="224">
        <f t="shared" si="10"/>
        <v>10</v>
      </c>
      <c r="T178" s="10">
        <f t="shared" si="11"/>
        <v>70</v>
      </c>
    </row>
    <row r="179" spans="1:20">
      <c r="A179" s="26">
        <v>176</v>
      </c>
      <c r="B179" s="11" t="s">
        <v>42</v>
      </c>
      <c r="C179" s="11" t="s">
        <v>37</v>
      </c>
      <c r="D179" s="11" t="s">
        <v>34</v>
      </c>
      <c r="E179" s="11" t="s">
        <v>38</v>
      </c>
      <c r="F179" s="12">
        <f>'Puntajes ítems'!F179+'Puntajes ítems'!K179+'Puntajes ítems'!O179</f>
        <v>16</v>
      </c>
      <c r="G179" s="12">
        <f>'Puntajes ítems'!G179+'Puntajes ítems'!L179+'Puntajes ítems'!P179</f>
        <v>8</v>
      </c>
      <c r="H179" s="12">
        <f>'Puntajes ítems'!H179+'Puntajes ítems'!M179+'Puntajes ítems'!Q179</f>
        <v>11</v>
      </c>
      <c r="I179" s="12">
        <f>'Puntajes ítems'!I179</f>
        <v>2</v>
      </c>
      <c r="J179" s="5">
        <f t="shared" si="8"/>
        <v>37</v>
      </c>
      <c r="K179" s="13">
        <f>'Puntajes ítems'!Z179</f>
        <v>6</v>
      </c>
      <c r="L179" s="13">
        <f>'Puntajes ítems'!AE179</f>
        <v>6</v>
      </c>
      <c r="M179" s="13">
        <f>'Puntajes ítems'!AG179</f>
        <v>5</v>
      </c>
      <c r="N179" s="13">
        <f>'Puntajes ítems'!AK179</f>
        <v>9</v>
      </c>
      <c r="O179" s="8">
        <f t="shared" si="9"/>
        <v>26</v>
      </c>
      <c r="P179" s="14">
        <f>'Puntajes ítems'!AM179+'Puntajes ítems'!AQ179</f>
        <v>0</v>
      </c>
      <c r="Q179" s="14">
        <f>'Puntajes ítems'!AN179+'Puntajes ítems'!AR179</f>
        <v>5</v>
      </c>
      <c r="R179" s="14">
        <f>'Puntajes ítems'!AO179+'Puntajes ítems'!AS179</f>
        <v>10</v>
      </c>
      <c r="S179" s="224">
        <f t="shared" si="10"/>
        <v>15</v>
      </c>
      <c r="T179" s="10">
        <f t="shared" si="11"/>
        <v>78</v>
      </c>
    </row>
    <row r="180" spans="1:20">
      <c r="A180" s="26">
        <v>177</v>
      </c>
      <c r="B180" s="11" t="s">
        <v>42</v>
      </c>
      <c r="C180" s="11" t="s">
        <v>37</v>
      </c>
      <c r="D180" s="11" t="s">
        <v>34</v>
      </c>
      <c r="E180" s="11" t="s">
        <v>38</v>
      </c>
      <c r="F180" s="12">
        <f>'Puntajes ítems'!F180+'Puntajes ítems'!K180+'Puntajes ítems'!O180</f>
        <v>13</v>
      </c>
      <c r="G180" s="12">
        <f>'Puntajes ítems'!G180+'Puntajes ítems'!L180+'Puntajes ítems'!P180</f>
        <v>24</v>
      </c>
      <c r="H180" s="12">
        <f>'Puntajes ítems'!H180+'Puntajes ítems'!M180+'Puntajes ítems'!Q180</f>
        <v>11</v>
      </c>
      <c r="I180" s="12">
        <f>'Puntajes ítems'!I180</f>
        <v>8</v>
      </c>
      <c r="J180" s="5">
        <f t="shared" si="8"/>
        <v>56</v>
      </c>
      <c r="K180" s="13">
        <f>'Puntajes ítems'!Z180</f>
        <v>9</v>
      </c>
      <c r="L180" s="13">
        <f>'Puntajes ítems'!AE180</f>
        <v>3</v>
      </c>
      <c r="M180" s="13">
        <f>'Puntajes ítems'!AG180</f>
        <v>10</v>
      </c>
      <c r="N180" s="13">
        <f>'Puntajes ítems'!AK180</f>
        <v>5</v>
      </c>
      <c r="O180" s="8">
        <f t="shared" si="9"/>
        <v>27</v>
      </c>
      <c r="P180" s="14">
        <f>'Puntajes ítems'!AM180+'Puntajes ítems'!AQ180</f>
        <v>0</v>
      </c>
      <c r="Q180" s="14">
        <f>'Puntajes ítems'!AN180+'Puntajes ítems'!AR180</f>
        <v>5</v>
      </c>
      <c r="R180" s="14">
        <f>'Puntajes ítems'!AO180+'Puntajes ítems'!AS180</f>
        <v>5</v>
      </c>
      <c r="S180" s="224">
        <f t="shared" si="10"/>
        <v>10</v>
      </c>
      <c r="T180" s="10">
        <f t="shared" si="11"/>
        <v>93</v>
      </c>
    </row>
    <row r="181" spans="1:20">
      <c r="A181" s="26">
        <v>178</v>
      </c>
      <c r="B181" s="11" t="s">
        <v>42</v>
      </c>
      <c r="C181" s="11" t="s">
        <v>37</v>
      </c>
      <c r="D181" s="11" t="s">
        <v>34</v>
      </c>
      <c r="E181" s="11" t="s">
        <v>35</v>
      </c>
      <c r="F181" s="12">
        <f>'Puntajes ítems'!F181+'Puntajes ítems'!K181+'Puntajes ítems'!O181</f>
        <v>12</v>
      </c>
      <c r="G181" s="12">
        <f>'Puntajes ítems'!G181+'Puntajes ítems'!L181+'Puntajes ítems'!P181</f>
        <v>6</v>
      </c>
      <c r="H181" s="12">
        <f>'Puntajes ítems'!H181+'Puntajes ítems'!M181+'Puntajes ítems'!Q181</f>
        <v>9</v>
      </c>
      <c r="I181" s="12">
        <f>'Puntajes ítems'!I181</f>
        <v>0</v>
      </c>
      <c r="J181" s="5">
        <f t="shared" si="8"/>
        <v>27</v>
      </c>
      <c r="K181" s="13">
        <f>'Puntajes ítems'!Z181</f>
        <v>15</v>
      </c>
      <c r="L181" s="13">
        <f>'Puntajes ítems'!AE181</f>
        <v>9</v>
      </c>
      <c r="M181" s="13">
        <f>'Puntajes ítems'!AG181</f>
        <v>5</v>
      </c>
      <c r="N181" s="13">
        <f>'Puntajes ítems'!AK181</f>
        <v>4</v>
      </c>
      <c r="O181" s="8">
        <f t="shared" si="9"/>
        <v>33</v>
      </c>
      <c r="P181" s="14">
        <f>'Puntajes ítems'!AM181+'Puntajes ítems'!AQ181</f>
        <v>0</v>
      </c>
      <c r="Q181" s="14">
        <f>'Puntajes ítems'!AN181+'Puntajes ítems'!AR181</f>
        <v>5</v>
      </c>
      <c r="R181" s="14">
        <f>'Puntajes ítems'!AO181+'Puntajes ítems'!AS181</f>
        <v>5</v>
      </c>
      <c r="S181" s="224">
        <f t="shared" si="10"/>
        <v>10</v>
      </c>
      <c r="T181" s="10">
        <f t="shared" si="11"/>
        <v>70</v>
      </c>
    </row>
    <row r="182" spans="1:20">
      <c r="A182" s="26">
        <v>179</v>
      </c>
      <c r="B182" s="11" t="s">
        <v>42</v>
      </c>
      <c r="C182" s="11" t="s">
        <v>37</v>
      </c>
      <c r="D182" s="11" t="s">
        <v>34</v>
      </c>
      <c r="E182" s="11" t="s">
        <v>35</v>
      </c>
      <c r="F182" s="12">
        <f>'Puntajes ítems'!F182+'Puntajes ítems'!K182+'Puntajes ítems'!O182</f>
        <v>57</v>
      </c>
      <c r="G182" s="12">
        <f>'Puntajes ítems'!G182+'Puntajes ítems'!L182+'Puntajes ítems'!P182</f>
        <v>84</v>
      </c>
      <c r="H182" s="12">
        <f>'Puntajes ítems'!H182+'Puntajes ítems'!M182+'Puntajes ítems'!Q182</f>
        <v>25</v>
      </c>
      <c r="I182" s="12">
        <f>'Puntajes ítems'!I182</f>
        <v>0</v>
      </c>
      <c r="J182" s="5">
        <f t="shared" si="8"/>
        <v>166</v>
      </c>
      <c r="K182" s="13">
        <f>'Puntajes ítems'!Z182</f>
        <v>9</v>
      </c>
      <c r="L182" s="13">
        <f>'Puntajes ítems'!AE182</f>
        <v>3</v>
      </c>
      <c r="M182" s="13">
        <f>'Puntajes ítems'!AG182</f>
        <v>5</v>
      </c>
      <c r="N182" s="13">
        <f>'Puntajes ítems'!AK182</f>
        <v>4</v>
      </c>
      <c r="O182" s="8">
        <f t="shared" si="9"/>
        <v>21</v>
      </c>
      <c r="P182" s="14">
        <f>'Puntajes ítems'!AM182+'Puntajes ítems'!AQ182</f>
        <v>5</v>
      </c>
      <c r="Q182" s="14">
        <f>'Puntajes ítems'!AN182+'Puntajes ítems'!AR182</f>
        <v>5</v>
      </c>
      <c r="R182" s="14">
        <f>'Puntajes ítems'!AO182+'Puntajes ítems'!AS182</f>
        <v>10</v>
      </c>
      <c r="S182" s="224">
        <f t="shared" si="10"/>
        <v>20</v>
      </c>
      <c r="T182" s="10">
        <f t="shared" si="11"/>
        <v>207</v>
      </c>
    </row>
    <row r="183" spans="1:20">
      <c r="A183" s="26">
        <v>180</v>
      </c>
      <c r="B183" s="11" t="s">
        <v>42</v>
      </c>
      <c r="C183" s="11" t="s">
        <v>37</v>
      </c>
      <c r="D183" s="11" t="s">
        <v>34</v>
      </c>
      <c r="E183" s="11" t="s">
        <v>35</v>
      </c>
      <c r="F183" s="12">
        <f>'Puntajes ítems'!F183+'Puntajes ítems'!K183+'Puntajes ítems'!O183</f>
        <v>19</v>
      </c>
      <c r="G183" s="12">
        <f>'Puntajes ítems'!G183+'Puntajes ítems'!L183+'Puntajes ítems'!P183</f>
        <v>10</v>
      </c>
      <c r="H183" s="12">
        <f>'Puntajes ítems'!H183+'Puntajes ítems'!M183+'Puntajes ítems'!Q183</f>
        <v>17</v>
      </c>
      <c r="I183" s="12">
        <f>'Puntajes ítems'!I183</f>
        <v>0</v>
      </c>
      <c r="J183" s="5">
        <f t="shared" si="8"/>
        <v>46</v>
      </c>
      <c r="K183" s="13">
        <f>'Puntajes ítems'!Z183</f>
        <v>9</v>
      </c>
      <c r="L183" s="13">
        <f>'Puntajes ítems'!AE183</f>
        <v>3</v>
      </c>
      <c r="M183" s="13">
        <f>'Puntajes ítems'!AG183</f>
        <v>1</v>
      </c>
      <c r="N183" s="13">
        <f>'Puntajes ítems'!AK183</f>
        <v>4</v>
      </c>
      <c r="O183" s="8">
        <f t="shared" si="9"/>
        <v>17</v>
      </c>
      <c r="P183" s="14">
        <f>'Puntajes ítems'!AM183+'Puntajes ítems'!AQ183</f>
        <v>0</v>
      </c>
      <c r="Q183" s="14">
        <f>'Puntajes ítems'!AN183+'Puntajes ítems'!AR183</f>
        <v>5</v>
      </c>
      <c r="R183" s="14">
        <f>'Puntajes ítems'!AO183+'Puntajes ítems'!AS183</f>
        <v>5</v>
      </c>
      <c r="S183" s="224">
        <f t="shared" si="10"/>
        <v>10</v>
      </c>
      <c r="T183" s="10">
        <f t="shared" si="11"/>
        <v>73</v>
      </c>
    </row>
    <row r="184" spans="1:20">
      <c r="A184" s="26">
        <v>181</v>
      </c>
      <c r="B184" s="11" t="s">
        <v>42</v>
      </c>
      <c r="C184" s="11" t="s">
        <v>37</v>
      </c>
      <c r="D184" s="11" t="s">
        <v>34</v>
      </c>
      <c r="E184" s="11" t="s">
        <v>35</v>
      </c>
      <c r="F184" s="12">
        <f>'Puntajes ítems'!F184+'Puntajes ítems'!K184+'Puntajes ítems'!O184</f>
        <v>22</v>
      </c>
      <c r="G184" s="12">
        <f>'Puntajes ítems'!G184+'Puntajes ítems'!L184+'Puntajes ítems'!P184</f>
        <v>19</v>
      </c>
      <c r="H184" s="12">
        <f>'Puntajes ítems'!H184+'Puntajes ítems'!M184+'Puntajes ítems'!Q184</f>
        <v>15</v>
      </c>
      <c r="I184" s="12">
        <f>'Puntajes ítems'!I184</f>
        <v>2</v>
      </c>
      <c r="J184" s="5">
        <f t="shared" si="8"/>
        <v>58</v>
      </c>
      <c r="K184" s="13">
        <f>'Puntajes ítems'!Z184</f>
        <v>9</v>
      </c>
      <c r="L184" s="13">
        <f>'Puntajes ítems'!AE184</f>
        <v>9</v>
      </c>
      <c r="M184" s="13">
        <f>'Puntajes ítems'!AG184</f>
        <v>1</v>
      </c>
      <c r="N184" s="13">
        <f>'Puntajes ítems'!AK184</f>
        <v>1</v>
      </c>
      <c r="O184" s="8">
        <f t="shared" si="9"/>
        <v>20</v>
      </c>
      <c r="P184" s="14">
        <f>'Puntajes ítems'!AM184+'Puntajes ítems'!AQ184</f>
        <v>0</v>
      </c>
      <c r="Q184" s="14">
        <f>'Puntajes ítems'!AN184+'Puntajes ítems'!AR184</f>
        <v>0</v>
      </c>
      <c r="R184" s="14">
        <f>'Puntajes ítems'!AO184+'Puntajes ítems'!AS184</f>
        <v>5</v>
      </c>
      <c r="S184" s="224">
        <f t="shared" si="10"/>
        <v>5</v>
      </c>
      <c r="T184" s="10">
        <f t="shared" si="11"/>
        <v>83</v>
      </c>
    </row>
    <row r="185" spans="1:20">
      <c r="A185" s="26">
        <v>182</v>
      </c>
      <c r="B185" s="11" t="s">
        <v>42</v>
      </c>
      <c r="C185" s="11" t="s">
        <v>37</v>
      </c>
      <c r="D185" s="11" t="s">
        <v>34</v>
      </c>
      <c r="E185" s="11" t="s">
        <v>38</v>
      </c>
      <c r="F185" s="12">
        <f>'Puntajes ítems'!F185+'Puntajes ítems'!K185+'Puntajes ítems'!O185</f>
        <v>21</v>
      </c>
      <c r="G185" s="12">
        <f>'Puntajes ítems'!G185+'Puntajes ítems'!L185+'Puntajes ítems'!P185</f>
        <v>25</v>
      </c>
      <c r="H185" s="12">
        <f>'Puntajes ítems'!H185+'Puntajes ítems'!M185+'Puntajes ítems'!Q185</f>
        <v>12</v>
      </c>
      <c r="I185" s="12">
        <f>'Puntajes ítems'!I185</f>
        <v>0</v>
      </c>
      <c r="J185" s="5">
        <f t="shared" si="8"/>
        <v>58</v>
      </c>
      <c r="K185" s="13">
        <f>'Puntajes ítems'!Z185</f>
        <v>15</v>
      </c>
      <c r="L185" s="13">
        <f>'Puntajes ítems'!AE185</f>
        <v>9</v>
      </c>
      <c r="M185" s="13">
        <f>'Puntajes ítems'!AG185</f>
        <v>10</v>
      </c>
      <c r="N185" s="13">
        <f>'Puntajes ítems'!AK185</f>
        <v>13</v>
      </c>
      <c r="O185" s="8">
        <f t="shared" si="9"/>
        <v>47</v>
      </c>
      <c r="P185" s="14">
        <f>'Puntajes ítems'!AM185+'Puntajes ítems'!AQ185</f>
        <v>0</v>
      </c>
      <c r="Q185" s="14">
        <f>'Puntajes ítems'!AN185+'Puntajes ítems'!AR185</f>
        <v>5</v>
      </c>
      <c r="R185" s="14">
        <f>'Puntajes ítems'!AO185+'Puntajes ítems'!AS185</f>
        <v>5</v>
      </c>
      <c r="S185" s="224">
        <f t="shared" si="10"/>
        <v>10</v>
      </c>
      <c r="T185" s="10">
        <f t="shared" si="11"/>
        <v>115</v>
      </c>
    </row>
    <row r="186" spans="1:20">
      <c r="A186" s="26">
        <v>183</v>
      </c>
      <c r="B186" s="11" t="s">
        <v>42</v>
      </c>
      <c r="C186" s="11" t="s">
        <v>37</v>
      </c>
      <c r="D186" s="11" t="s">
        <v>34</v>
      </c>
      <c r="E186" s="11" t="s">
        <v>35</v>
      </c>
      <c r="F186" s="12">
        <f>'Puntajes ítems'!F186+'Puntajes ítems'!K186+'Puntajes ítems'!O186</f>
        <v>20</v>
      </c>
      <c r="G186" s="12">
        <f>'Puntajes ítems'!G186+'Puntajes ítems'!L186+'Puntajes ítems'!P186</f>
        <v>18</v>
      </c>
      <c r="H186" s="12">
        <f>'Puntajes ítems'!H186+'Puntajes ítems'!M186+'Puntajes ítems'!Q186</f>
        <v>17</v>
      </c>
      <c r="I186" s="12">
        <f>'Puntajes ítems'!I186</f>
        <v>0</v>
      </c>
      <c r="J186" s="5">
        <f t="shared" si="8"/>
        <v>55</v>
      </c>
      <c r="K186" s="13">
        <f>'Puntajes ítems'!Z186</f>
        <v>9</v>
      </c>
      <c r="L186" s="13">
        <f>'Puntajes ítems'!AE186</f>
        <v>6</v>
      </c>
      <c r="M186" s="13">
        <f>'Puntajes ítems'!AG186</f>
        <v>5</v>
      </c>
      <c r="N186" s="13">
        <f>'Puntajes ítems'!AK186</f>
        <v>13</v>
      </c>
      <c r="O186" s="8">
        <f t="shared" si="9"/>
        <v>33</v>
      </c>
      <c r="P186" s="14">
        <f>'Puntajes ítems'!AM186+'Puntajes ítems'!AQ186</f>
        <v>0</v>
      </c>
      <c r="Q186" s="14">
        <f>'Puntajes ítems'!AN186+'Puntajes ítems'!AR186</f>
        <v>5</v>
      </c>
      <c r="R186" s="14">
        <f>'Puntajes ítems'!AO186+'Puntajes ítems'!AS186</f>
        <v>5</v>
      </c>
      <c r="S186" s="224">
        <f t="shared" si="10"/>
        <v>10</v>
      </c>
      <c r="T186" s="10">
        <f t="shared" si="11"/>
        <v>98</v>
      </c>
    </row>
    <row r="187" spans="1:20">
      <c r="A187" s="26">
        <v>184</v>
      </c>
      <c r="B187" s="11" t="s">
        <v>42</v>
      </c>
      <c r="C187" s="11" t="s">
        <v>37</v>
      </c>
      <c r="D187" s="11" t="s">
        <v>34</v>
      </c>
      <c r="E187" s="11" t="s">
        <v>35</v>
      </c>
      <c r="F187" s="12">
        <f>'Puntajes ítems'!F187+'Puntajes ítems'!K187+'Puntajes ítems'!O187</f>
        <v>19</v>
      </c>
      <c r="G187" s="12">
        <f>'Puntajes ítems'!G187+'Puntajes ítems'!L187+'Puntajes ítems'!P187</f>
        <v>8</v>
      </c>
      <c r="H187" s="12">
        <f>'Puntajes ítems'!H187+'Puntajes ítems'!M187+'Puntajes ítems'!Q187</f>
        <v>15</v>
      </c>
      <c r="I187" s="12">
        <f>'Puntajes ítems'!I187</f>
        <v>0</v>
      </c>
      <c r="J187" s="5">
        <f t="shared" si="8"/>
        <v>42</v>
      </c>
      <c r="K187" s="13">
        <f>'Puntajes ítems'!Z187</f>
        <v>9</v>
      </c>
      <c r="L187" s="13">
        <f>'Puntajes ítems'!AE187</f>
        <v>3</v>
      </c>
      <c r="M187" s="13">
        <f>'Puntajes ítems'!AG187</f>
        <v>5</v>
      </c>
      <c r="N187" s="13">
        <f>'Puntajes ítems'!AK187</f>
        <v>4</v>
      </c>
      <c r="O187" s="8">
        <f t="shared" si="9"/>
        <v>21</v>
      </c>
      <c r="P187" s="14">
        <f>'Puntajes ítems'!AM187+'Puntajes ítems'!AQ187</f>
        <v>0</v>
      </c>
      <c r="Q187" s="14">
        <f>'Puntajes ítems'!AN187+'Puntajes ítems'!AR187</f>
        <v>5</v>
      </c>
      <c r="R187" s="14">
        <f>'Puntajes ítems'!AO187+'Puntajes ítems'!AS187</f>
        <v>5</v>
      </c>
      <c r="S187" s="224">
        <f t="shared" si="10"/>
        <v>10</v>
      </c>
      <c r="T187" s="10">
        <f t="shared" si="11"/>
        <v>73</v>
      </c>
    </row>
    <row r="188" spans="1:20">
      <c r="A188" s="26">
        <v>185</v>
      </c>
      <c r="B188" s="11" t="s">
        <v>42</v>
      </c>
      <c r="C188" s="11" t="s">
        <v>37</v>
      </c>
      <c r="D188" s="11" t="s">
        <v>34</v>
      </c>
      <c r="E188" s="11" t="s">
        <v>44</v>
      </c>
      <c r="F188" s="12">
        <f>'Puntajes ítems'!F188+'Puntajes ítems'!K188+'Puntajes ítems'!O188</f>
        <v>21</v>
      </c>
      <c r="G188" s="12">
        <f>'Puntajes ítems'!G188+'Puntajes ítems'!L188+'Puntajes ítems'!P188</f>
        <v>28</v>
      </c>
      <c r="H188" s="12">
        <f>'Puntajes ítems'!H188+'Puntajes ítems'!M188+'Puntajes ítems'!Q188</f>
        <v>15</v>
      </c>
      <c r="I188" s="12">
        <f>'Puntajes ítems'!I188</f>
        <v>7</v>
      </c>
      <c r="J188" s="5">
        <f t="shared" si="8"/>
        <v>71</v>
      </c>
      <c r="K188" s="13">
        <f>'Puntajes ítems'!Z188</f>
        <v>9</v>
      </c>
      <c r="L188" s="13">
        <f>'Puntajes ítems'!AE188</f>
        <v>9</v>
      </c>
      <c r="M188" s="13">
        <f>'Puntajes ítems'!AG188</f>
        <v>5</v>
      </c>
      <c r="N188" s="13">
        <f>'Puntajes ítems'!AK188</f>
        <v>15</v>
      </c>
      <c r="O188" s="8">
        <f t="shared" si="9"/>
        <v>38</v>
      </c>
      <c r="P188" s="14">
        <f>'Puntajes ítems'!AM188+'Puntajes ítems'!AQ188</f>
        <v>5</v>
      </c>
      <c r="Q188" s="14">
        <f>'Puntajes ítems'!AN188+'Puntajes ítems'!AR188</f>
        <v>5</v>
      </c>
      <c r="R188" s="14">
        <f>'Puntajes ítems'!AO188+'Puntajes ítems'!AS188</f>
        <v>10</v>
      </c>
      <c r="S188" s="224">
        <f t="shared" si="10"/>
        <v>20</v>
      </c>
      <c r="T188" s="10">
        <f t="shared" si="11"/>
        <v>129</v>
      </c>
    </row>
    <row r="189" spans="1:20">
      <c r="A189" s="26">
        <v>186</v>
      </c>
      <c r="B189" s="11" t="s">
        <v>42</v>
      </c>
      <c r="C189" s="11" t="s">
        <v>37</v>
      </c>
      <c r="D189" s="11" t="s">
        <v>34</v>
      </c>
      <c r="E189" s="11" t="s">
        <v>38</v>
      </c>
      <c r="F189" s="12">
        <f>'Puntajes ítems'!F189+'Puntajes ítems'!K189+'Puntajes ítems'!O189</f>
        <v>13</v>
      </c>
      <c r="G189" s="12">
        <f>'Puntajes ítems'!G189+'Puntajes ítems'!L189+'Puntajes ítems'!P189</f>
        <v>8</v>
      </c>
      <c r="H189" s="12">
        <f>'Puntajes ítems'!H189+'Puntajes ítems'!M189+'Puntajes ítems'!Q189</f>
        <v>13</v>
      </c>
      <c r="I189" s="12">
        <f>'Puntajes ítems'!I189</f>
        <v>0</v>
      </c>
      <c r="J189" s="5">
        <f t="shared" si="8"/>
        <v>34</v>
      </c>
      <c r="K189" s="13">
        <f>'Puntajes ítems'!Z189</f>
        <v>6</v>
      </c>
      <c r="L189" s="13">
        <f>'Puntajes ítems'!AE189</f>
        <v>6</v>
      </c>
      <c r="M189" s="13">
        <f>'Puntajes ítems'!AG189</f>
        <v>1</v>
      </c>
      <c r="N189" s="13">
        <f>'Puntajes ítems'!AK189</f>
        <v>6</v>
      </c>
      <c r="O189" s="8">
        <f t="shared" si="9"/>
        <v>19</v>
      </c>
      <c r="P189" s="14">
        <f>'Puntajes ítems'!AM189+'Puntajes ítems'!AQ189</f>
        <v>0</v>
      </c>
      <c r="Q189" s="14">
        <f>'Puntajes ítems'!AN189+'Puntajes ítems'!AR189</f>
        <v>5</v>
      </c>
      <c r="R189" s="14">
        <f>'Puntajes ítems'!AO189+'Puntajes ítems'!AS189</f>
        <v>10</v>
      </c>
      <c r="S189" s="224">
        <f t="shared" si="10"/>
        <v>15</v>
      </c>
      <c r="T189" s="10">
        <f t="shared" si="11"/>
        <v>68</v>
      </c>
    </row>
    <row r="190" spans="1:20">
      <c r="A190" s="26">
        <v>187</v>
      </c>
      <c r="B190" s="11" t="s">
        <v>42</v>
      </c>
      <c r="C190" s="11" t="s">
        <v>37</v>
      </c>
      <c r="D190" s="11" t="s">
        <v>34</v>
      </c>
      <c r="E190" s="11" t="s">
        <v>38</v>
      </c>
      <c r="F190" s="12">
        <f>'Puntajes ítems'!F190+'Puntajes ítems'!K190+'Puntajes ítems'!O190</f>
        <v>18</v>
      </c>
      <c r="G190" s="12">
        <f>'Puntajes ítems'!G190+'Puntajes ítems'!L190+'Puntajes ítems'!P190</f>
        <v>9</v>
      </c>
      <c r="H190" s="12">
        <f>'Puntajes ítems'!H190+'Puntajes ítems'!M190+'Puntajes ítems'!Q190</f>
        <v>12</v>
      </c>
      <c r="I190" s="12">
        <f>'Puntajes ítems'!I190</f>
        <v>0</v>
      </c>
      <c r="J190" s="5">
        <f t="shared" si="8"/>
        <v>39</v>
      </c>
      <c r="K190" s="13">
        <f>'Puntajes ítems'!Z190</f>
        <v>3</v>
      </c>
      <c r="L190" s="13">
        <f>'Puntajes ítems'!AE190</f>
        <v>6</v>
      </c>
      <c r="M190" s="13">
        <f>'Puntajes ítems'!AG190</f>
        <v>1</v>
      </c>
      <c r="N190" s="13">
        <f>'Puntajes ítems'!AK190</f>
        <v>8</v>
      </c>
      <c r="O190" s="8">
        <f t="shared" si="9"/>
        <v>18</v>
      </c>
      <c r="P190" s="14">
        <f>'Puntajes ítems'!AM190+'Puntajes ítems'!AQ190</f>
        <v>0</v>
      </c>
      <c r="Q190" s="14">
        <f>'Puntajes ítems'!AN190+'Puntajes ítems'!AR190</f>
        <v>5</v>
      </c>
      <c r="R190" s="14">
        <f>'Puntajes ítems'!AO190+'Puntajes ítems'!AS190</f>
        <v>5</v>
      </c>
      <c r="S190" s="224">
        <f t="shared" si="10"/>
        <v>10</v>
      </c>
      <c r="T190" s="10">
        <f t="shared" si="11"/>
        <v>67</v>
      </c>
    </row>
    <row r="191" spans="1:20">
      <c r="A191" s="26">
        <v>188</v>
      </c>
      <c r="B191" s="11" t="s">
        <v>42</v>
      </c>
      <c r="C191" s="11" t="s">
        <v>37</v>
      </c>
      <c r="D191" s="11" t="s">
        <v>34</v>
      </c>
      <c r="E191" s="11" t="s">
        <v>35</v>
      </c>
      <c r="F191" s="12">
        <f>'Puntajes ítems'!F191+'Puntajes ítems'!K191+'Puntajes ítems'!O191</f>
        <v>17</v>
      </c>
      <c r="G191" s="12">
        <f>'Puntajes ítems'!G191+'Puntajes ítems'!L191+'Puntajes ítems'!P191</f>
        <v>11</v>
      </c>
      <c r="H191" s="12">
        <f>'Puntajes ítems'!H191+'Puntajes ítems'!M191+'Puntajes ítems'!Q191</f>
        <v>13</v>
      </c>
      <c r="I191" s="12">
        <f>'Puntajes ítems'!I191</f>
        <v>4</v>
      </c>
      <c r="J191" s="5">
        <f t="shared" si="8"/>
        <v>45</v>
      </c>
      <c r="K191" s="13">
        <f>'Puntajes ítems'!Z191</f>
        <v>9</v>
      </c>
      <c r="L191" s="13">
        <f>'Puntajes ítems'!AE191</f>
        <v>9</v>
      </c>
      <c r="M191" s="13">
        <f>'Puntajes ítems'!AG191</f>
        <v>5</v>
      </c>
      <c r="N191" s="13">
        <f>'Puntajes ítems'!AK191</f>
        <v>1</v>
      </c>
      <c r="O191" s="8">
        <f t="shared" si="9"/>
        <v>24</v>
      </c>
      <c r="P191" s="14">
        <f>'Puntajes ítems'!AM191+'Puntajes ítems'!AQ191</f>
        <v>0</v>
      </c>
      <c r="Q191" s="14">
        <f>'Puntajes ítems'!AN191+'Puntajes ítems'!AR191</f>
        <v>5</v>
      </c>
      <c r="R191" s="14">
        <f>'Puntajes ítems'!AO191+'Puntajes ítems'!AS191</f>
        <v>5</v>
      </c>
      <c r="S191" s="224">
        <f t="shared" si="10"/>
        <v>10</v>
      </c>
      <c r="T191" s="10">
        <f t="shared" si="11"/>
        <v>79</v>
      </c>
    </row>
    <row r="192" spans="1:20">
      <c r="A192" s="26">
        <v>189</v>
      </c>
      <c r="B192" s="11" t="s">
        <v>42</v>
      </c>
      <c r="C192" s="11" t="s">
        <v>37</v>
      </c>
      <c r="D192" s="11" t="s">
        <v>34</v>
      </c>
      <c r="E192" s="11" t="s">
        <v>35</v>
      </c>
      <c r="F192" s="12">
        <f>'Puntajes ítems'!F192+'Puntajes ítems'!K192+'Puntajes ítems'!O192</f>
        <v>21</v>
      </c>
      <c r="G192" s="12">
        <f>'Puntajes ítems'!G192+'Puntajes ítems'!L192+'Puntajes ítems'!P192</f>
        <v>7</v>
      </c>
      <c r="H192" s="12">
        <f>'Puntajes ítems'!H192+'Puntajes ítems'!M192+'Puntajes ítems'!Q192</f>
        <v>17</v>
      </c>
      <c r="I192" s="12">
        <f>'Puntajes ítems'!I192</f>
        <v>0</v>
      </c>
      <c r="J192" s="5">
        <f t="shared" si="8"/>
        <v>45</v>
      </c>
      <c r="K192" s="13">
        <f>'Puntajes ítems'!Z192</f>
        <v>3</v>
      </c>
      <c r="L192" s="13">
        <f>'Puntajes ítems'!AE192</f>
        <v>6</v>
      </c>
      <c r="M192" s="13">
        <f>'Puntajes ítems'!AG192</f>
        <v>1</v>
      </c>
      <c r="N192" s="13">
        <f>'Puntajes ítems'!AK192</f>
        <v>13</v>
      </c>
      <c r="O192" s="8">
        <f t="shared" si="9"/>
        <v>23</v>
      </c>
      <c r="P192" s="14">
        <f>'Puntajes ítems'!AM192+'Puntajes ítems'!AQ192</f>
        <v>0</v>
      </c>
      <c r="Q192" s="14">
        <f>'Puntajes ítems'!AN192+'Puntajes ítems'!AR192</f>
        <v>5</v>
      </c>
      <c r="R192" s="14">
        <f>'Puntajes ítems'!AO192+'Puntajes ítems'!AS192</f>
        <v>5</v>
      </c>
      <c r="S192" s="224">
        <f t="shared" si="10"/>
        <v>10</v>
      </c>
      <c r="T192" s="10">
        <f t="shared" si="11"/>
        <v>78</v>
      </c>
    </row>
    <row r="193" spans="1:20">
      <c r="A193" s="26">
        <v>190</v>
      </c>
      <c r="B193" s="11" t="s">
        <v>42</v>
      </c>
      <c r="C193" s="11" t="s">
        <v>37</v>
      </c>
      <c r="D193" s="11" t="s">
        <v>34</v>
      </c>
      <c r="E193" s="11" t="s">
        <v>38</v>
      </c>
      <c r="F193" s="12">
        <f>'Puntajes ítems'!F193+'Puntajes ítems'!K193+'Puntajes ítems'!O193</f>
        <v>31</v>
      </c>
      <c r="G193" s="12">
        <f>'Puntajes ítems'!G193+'Puntajes ítems'!L193+'Puntajes ítems'!P193</f>
        <v>42</v>
      </c>
      <c r="H193" s="12">
        <f>'Puntajes ítems'!H193+'Puntajes ítems'!M193+'Puntajes ítems'!Q193</f>
        <v>20</v>
      </c>
      <c r="I193" s="12">
        <f>'Puntajes ítems'!I193</f>
        <v>0</v>
      </c>
      <c r="J193" s="5">
        <f t="shared" si="8"/>
        <v>93</v>
      </c>
      <c r="K193" s="13">
        <f>'Puntajes ítems'!Z193</f>
        <v>3</v>
      </c>
      <c r="L193" s="13">
        <f>'Puntajes ítems'!AE193</f>
        <v>6</v>
      </c>
      <c r="M193" s="13">
        <f>'Puntajes ítems'!AG193</f>
        <v>5</v>
      </c>
      <c r="N193" s="13">
        <f>'Puntajes ítems'!AK193</f>
        <v>4</v>
      </c>
      <c r="O193" s="8">
        <f t="shared" si="9"/>
        <v>18</v>
      </c>
      <c r="P193" s="14">
        <f>'Puntajes ítems'!AM193+'Puntajes ítems'!AQ193</f>
        <v>0</v>
      </c>
      <c r="Q193" s="14">
        <f>'Puntajes ítems'!AN193+'Puntajes ítems'!AR193</f>
        <v>5</v>
      </c>
      <c r="R193" s="14">
        <f>'Puntajes ítems'!AO193+'Puntajes ítems'!AS193</f>
        <v>5</v>
      </c>
      <c r="S193" s="224">
        <f t="shared" si="10"/>
        <v>10</v>
      </c>
      <c r="T193" s="10">
        <f t="shared" si="11"/>
        <v>121</v>
      </c>
    </row>
    <row r="194" spans="1:20">
      <c r="A194" s="26">
        <v>191</v>
      </c>
      <c r="B194" s="11" t="s">
        <v>42</v>
      </c>
      <c r="C194" s="11" t="s">
        <v>37</v>
      </c>
      <c r="D194" s="11" t="s">
        <v>34</v>
      </c>
      <c r="E194" s="11" t="s">
        <v>35</v>
      </c>
      <c r="F194" s="12">
        <f>'Puntajes ítems'!F194+'Puntajes ítems'!K194+'Puntajes ítems'!O194</f>
        <v>24</v>
      </c>
      <c r="G194" s="12">
        <f>'Puntajes ítems'!G194+'Puntajes ítems'!L194+'Puntajes ítems'!P194</f>
        <v>7</v>
      </c>
      <c r="H194" s="12">
        <f>'Puntajes ítems'!H194+'Puntajes ítems'!M194+'Puntajes ítems'!Q194</f>
        <v>15</v>
      </c>
      <c r="I194" s="12">
        <f>'Puntajes ítems'!I194</f>
        <v>0</v>
      </c>
      <c r="J194" s="5">
        <f t="shared" si="8"/>
        <v>46</v>
      </c>
      <c r="K194" s="13">
        <f>'Puntajes ítems'!Z194</f>
        <v>12</v>
      </c>
      <c r="L194" s="13">
        <f>'Puntajes ítems'!AE194</f>
        <v>6</v>
      </c>
      <c r="M194" s="13">
        <f>'Puntajes ítems'!AG194</f>
        <v>1</v>
      </c>
      <c r="N194" s="13">
        <f>'Puntajes ítems'!AK194</f>
        <v>5</v>
      </c>
      <c r="O194" s="8">
        <f t="shared" si="9"/>
        <v>24</v>
      </c>
      <c r="P194" s="14">
        <f>'Puntajes ítems'!AM194+'Puntajes ítems'!AQ194</f>
        <v>0</v>
      </c>
      <c r="Q194" s="14">
        <f>'Puntajes ítems'!AN194+'Puntajes ítems'!AR194</f>
        <v>5</v>
      </c>
      <c r="R194" s="14">
        <f>'Puntajes ítems'!AO194+'Puntajes ítems'!AS194</f>
        <v>5</v>
      </c>
      <c r="S194" s="224">
        <f t="shared" si="10"/>
        <v>10</v>
      </c>
      <c r="T194" s="10">
        <f t="shared" si="11"/>
        <v>80</v>
      </c>
    </row>
    <row r="195" spans="1:20">
      <c r="A195" s="26">
        <v>192</v>
      </c>
      <c r="B195" s="11" t="s">
        <v>42</v>
      </c>
      <c r="C195" s="11" t="s">
        <v>37</v>
      </c>
      <c r="D195" s="11" t="s">
        <v>34</v>
      </c>
      <c r="E195" s="11" t="s">
        <v>38</v>
      </c>
      <c r="F195" s="12">
        <f>'Puntajes ítems'!F195+'Puntajes ítems'!K195+'Puntajes ítems'!O195</f>
        <v>9</v>
      </c>
      <c r="G195" s="12">
        <f>'Puntajes ítems'!G195+'Puntajes ítems'!L195+'Puntajes ítems'!P195</f>
        <v>4</v>
      </c>
      <c r="H195" s="12">
        <f>'Puntajes ítems'!H195+'Puntajes ítems'!M195+'Puntajes ítems'!Q195</f>
        <v>9</v>
      </c>
      <c r="I195" s="12">
        <f>'Puntajes ítems'!I195</f>
        <v>0</v>
      </c>
      <c r="J195" s="5">
        <f t="shared" si="8"/>
        <v>22</v>
      </c>
      <c r="K195" s="13">
        <f>'Puntajes ítems'!Z195</f>
        <v>3</v>
      </c>
      <c r="L195" s="13">
        <f>'Puntajes ítems'!AE195</f>
        <v>9</v>
      </c>
      <c r="M195" s="13">
        <f>'Puntajes ítems'!AG195</f>
        <v>1</v>
      </c>
      <c r="N195" s="13">
        <f>'Puntajes ítems'!AK195</f>
        <v>0</v>
      </c>
      <c r="O195" s="8">
        <f t="shared" si="9"/>
        <v>13</v>
      </c>
      <c r="P195" s="14">
        <f>'Puntajes ítems'!AM195+'Puntajes ítems'!AQ195</f>
        <v>0</v>
      </c>
      <c r="Q195" s="14">
        <f>'Puntajes ítems'!AN195+'Puntajes ítems'!AR195</f>
        <v>5</v>
      </c>
      <c r="R195" s="14">
        <f>'Puntajes ítems'!AO195+'Puntajes ítems'!AS195</f>
        <v>0</v>
      </c>
      <c r="S195" s="224">
        <f t="shared" si="10"/>
        <v>5</v>
      </c>
      <c r="T195" s="10">
        <f t="shared" si="11"/>
        <v>40</v>
      </c>
    </row>
    <row r="196" spans="1:20">
      <c r="A196" s="26">
        <v>193</v>
      </c>
      <c r="B196" s="11" t="s">
        <v>42</v>
      </c>
      <c r="C196" s="11" t="s">
        <v>37</v>
      </c>
      <c r="D196" s="11" t="s">
        <v>34</v>
      </c>
      <c r="E196" s="11" t="s">
        <v>35</v>
      </c>
      <c r="F196" s="12">
        <f>'Puntajes ítems'!F196+'Puntajes ítems'!K196+'Puntajes ítems'!O196</f>
        <v>16</v>
      </c>
      <c r="G196" s="12">
        <f>'Puntajes ítems'!G196+'Puntajes ítems'!L196+'Puntajes ítems'!P196</f>
        <v>16</v>
      </c>
      <c r="H196" s="12">
        <f>'Puntajes ítems'!H196+'Puntajes ítems'!M196+'Puntajes ítems'!Q196</f>
        <v>11</v>
      </c>
      <c r="I196" s="12">
        <f>'Puntajes ítems'!I196</f>
        <v>6</v>
      </c>
      <c r="J196" s="5">
        <f t="shared" si="8"/>
        <v>49</v>
      </c>
      <c r="K196" s="13">
        <f>'Puntajes ítems'!Z196</f>
        <v>9</v>
      </c>
      <c r="L196" s="13">
        <f>'Puntajes ítems'!AE196</f>
        <v>6</v>
      </c>
      <c r="M196" s="13">
        <f>'Puntajes ítems'!AG196</f>
        <v>5</v>
      </c>
      <c r="N196" s="13">
        <f>'Puntajes ítems'!AK196</f>
        <v>4</v>
      </c>
      <c r="O196" s="8">
        <f t="shared" si="9"/>
        <v>24</v>
      </c>
      <c r="P196" s="14">
        <f>'Puntajes ítems'!AM196+'Puntajes ítems'!AQ196</f>
        <v>0</v>
      </c>
      <c r="Q196" s="14">
        <f>'Puntajes ítems'!AN196+'Puntajes ítems'!AR196</f>
        <v>5</v>
      </c>
      <c r="R196" s="14">
        <f>'Puntajes ítems'!AO196+'Puntajes ítems'!AS196</f>
        <v>5</v>
      </c>
      <c r="S196" s="224">
        <f t="shared" si="10"/>
        <v>10</v>
      </c>
      <c r="T196" s="10">
        <f t="shared" si="11"/>
        <v>83</v>
      </c>
    </row>
    <row r="197" spans="1:20">
      <c r="A197" s="26">
        <v>194</v>
      </c>
      <c r="B197" s="11" t="s">
        <v>42</v>
      </c>
      <c r="C197" s="11" t="s">
        <v>33</v>
      </c>
      <c r="D197" s="11" t="s">
        <v>34</v>
      </c>
      <c r="E197" s="11" t="s">
        <v>35</v>
      </c>
      <c r="F197" s="12">
        <f>'Puntajes ítems'!F197+'Puntajes ítems'!K197+'Puntajes ítems'!O197</f>
        <v>31</v>
      </c>
      <c r="G197" s="12">
        <f>'Puntajes ítems'!G197+'Puntajes ítems'!L197+'Puntajes ítems'!P197</f>
        <v>27</v>
      </c>
      <c r="H197" s="12">
        <f>'Puntajes ítems'!H197+'Puntajes ítems'!M197+'Puntajes ítems'!Q197</f>
        <v>21</v>
      </c>
      <c r="I197" s="12">
        <f>'Puntajes ítems'!I197</f>
        <v>0</v>
      </c>
      <c r="J197" s="5">
        <f t="shared" ref="J197:J259" si="12">SUM(F197:I197)</f>
        <v>79</v>
      </c>
      <c r="K197" s="13">
        <f>'Puntajes ítems'!Z197</f>
        <v>6</v>
      </c>
      <c r="L197" s="13">
        <f>'Puntajes ítems'!AE197</f>
        <v>3</v>
      </c>
      <c r="M197" s="13">
        <f>'Puntajes ítems'!AG197</f>
        <v>5</v>
      </c>
      <c r="N197" s="13">
        <f>'Puntajes ítems'!AK197</f>
        <v>4</v>
      </c>
      <c r="O197" s="8">
        <f t="shared" ref="O197:O259" si="13">SUM(K197:N197)</f>
        <v>18</v>
      </c>
      <c r="P197" s="14">
        <f>'Puntajes ítems'!AM197+'Puntajes ítems'!AQ197</f>
        <v>0</v>
      </c>
      <c r="Q197" s="14">
        <f>'Puntajes ítems'!AN197+'Puntajes ítems'!AR197</f>
        <v>5</v>
      </c>
      <c r="R197" s="14">
        <f>'Puntajes ítems'!AO197+'Puntajes ítems'!AS197</f>
        <v>10</v>
      </c>
      <c r="S197" s="224">
        <f t="shared" ref="S197:S259" si="14">SUM(P197:R197)</f>
        <v>15</v>
      </c>
      <c r="T197" s="10">
        <f t="shared" ref="T197:T259" si="15">SUM(J197+O197+S197)</f>
        <v>112</v>
      </c>
    </row>
    <row r="198" spans="1:20">
      <c r="A198" s="26">
        <v>195</v>
      </c>
      <c r="B198" s="11" t="s">
        <v>42</v>
      </c>
      <c r="C198" s="11" t="s">
        <v>33</v>
      </c>
      <c r="D198" s="11" t="s">
        <v>34</v>
      </c>
      <c r="E198" s="11" t="s">
        <v>38</v>
      </c>
      <c r="F198" s="12">
        <f>'Puntajes ítems'!F198+'Puntajes ítems'!K198+'Puntajes ítems'!O198</f>
        <v>43</v>
      </c>
      <c r="G198" s="12">
        <f>'Puntajes ítems'!G198+'Puntajes ítems'!L198+'Puntajes ítems'!P198</f>
        <v>49</v>
      </c>
      <c r="H198" s="12">
        <f>'Puntajes ítems'!H198+'Puntajes ítems'!M198+'Puntajes ítems'!Q198</f>
        <v>23</v>
      </c>
      <c r="I198" s="12">
        <f>'Puntajes ítems'!I198</f>
        <v>0</v>
      </c>
      <c r="J198" s="5">
        <f t="shared" si="12"/>
        <v>115</v>
      </c>
      <c r="K198" s="13">
        <f>'Puntajes ítems'!Z198</f>
        <v>6</v>
      </c>
      <c r="L198" s="13">
        <f>'Puntajes ítems'!AE198</f>
        <v>6</v>
      </c>
      <c r="M198" s="13">
        <f>'Puntajes ítems'!AG198</f>
        <v>5</v>
      </c>
      <c r="N198" s="13">
        <f>'Puntajes ítems'!AK198</f>
        <v>11</v>
      </c>
      <c r="O198" s="8">
        <f t="shared" si="13"/>
        <v>28</v>
      </c>
      <c r="P198" s="14">
        <f>'Puntajes ítems'!AM198+'Puntajes ítems'!AQ198</f>
        <v>5</v>
      </c>
      <c r="Q198" s="14">
        <f>'Puntajes ítems'!AN198+'Puntajes ítems'!AR198</f>
        <v>5</v>
      </c>
      <c r="R198" s="14">
        <f>'Puntajes ítems'!AO198+'Puntajes ítems'!AS198</f>
        <v>10</v>
      </c>
      <c r="S198" s="224">
        <f t="shared" si="14"/>
        <v>20</v>
      </c>
      <c r="T198" s="10">
        <f t="shared" si="15"/>
        <v>163</v>
      </c>
    </row>
    <row r="199" spans="1:20">
      <c r="A199" s="26">
        <v>196</v>
      </c>
      <c r="B199" s="11" t="s">
        <v>42</v>
      </c>
      <c r="C199" s="11" t="s">
        <v>33</v>
      </c>
      <c r="D199" s="11" t="s">
        <v>34</v>
      </c>
      <c r="E199" s="11" t="s">
        <v>35</v>
      </c>
      <c r="F199" s="12">
        <f>'Puntajes ítems'!F199+'Puntajes ítems'!K199+'Puntajes ítems'!O199</f>
        <v>62</v>
      </c>
      <c r="G199" s="12">
        <f>'Puntajes ítems'!G199+'Puntajes ítems'!L199+'Puntajes ítems'!P199</f>
        <v>83</v>
      </c>
      <c r="H199" s="12">
        <f>'Puntajes ítems'!H199+'Puntajes ítems'!M199+'Puntajes ítems'!Q199</f>
        <v>27</v>
      </c>
      <c r="I199" s="12">
        <f>'Puntajes ítems'!I199</f>
        <v>0</v>
      </c>
      <c r="J199" s="5">
        <f t="shared" si="12"/>
        <v>172</v>
      </c>
      <c r="K199" s="13">
        <f>'Puntajes ítems'!Z199</f>
        <v>9</v>
      </c>
      <c r="L199" s="13">
        <f>'Puntajes ítems'!AE199</f>
        <v>6</v>
      </c>
      <c r="M199" s="13">
        <f>'Puntajes ítems'!AG199</f>
        <v>5</v>
      </c>
      <c r="N199" s="13">
        <f>'Puntajes ítems'!AK199</f>
        <v>0</v>
      </c>
      <c r="O199" s="8">
        <f t="shared" si="13"/>
        <v>20</v>
      </c>
      <c r="P199" s="14">
        <f>'Puntajes ítems'!AM199+'Puntajes ítems'!AQ199</f>
        <v>0</v>
      </c>
      <c r="Q199" s="14">
        <f>'Puntajes ítems'!AN199+'Puntajes ítems'!AR199</f>
        <v>5</v>
      </c>
      <c r="R199" s="14">
        <f>'Puntajes ítems'!AO199+'Puntajes ítems'!AS199</f>
        <v>5</v>
      </c>
      <c r="S199" s="224">
        <f t="shared" si="14"/>
        <v>10</v>
      </c>
      <c r="T199" s="10">
        <f t="shared" si="15"/>
        <v>202</v>
      </c>
    </row>
    <row r="200" spans="1:20">
      <c r="A200" s="26">
        <v>197</v>
      </c>
      <c r="B200" s="11" t="s">
        <v>42</v>
      </c>
      <c r="C200" s="11" t="s">
        <v>33</v>
      </c>
      <c r="D200" s="11" t="s">
        <v>34</v>
      </c>
      <c r="E200" s="11" t="s">
        <v>38</v>
      </c>
      <c r="F200" s="12">
        <f>'Puntajes ítems'!F200+'Puntajes ítems'!K200+'Puntajes ítems'!O200</f>
        <v>24</v>
      </c>
      <c r="G200" s="12">
        <f>'Puntajes ítems'!G200+'Puntajes ítems'!L200+'Puntajes ítems'!P200</f>
        <v>21</v>
      </c>
      <c r="H200" s="12">
        <f>'Puntajes ítems'!H200+'Puntajes ítems'!M200+'Puntajes ítems'!Q200</f>
        <v>17</v>
      </c>
      <c r="I200" s="12">
        <f>'Puntajes ítems'!I200</f>
        <v>0</v>
      </c>
      <c r="J200" s="5">
        <f t="shared" si="12"/>
        <v>62</v>
      </c>
      <c r="K200" s="13">
        <f>'Puntajes ítems'!Z200</f>
        <v>0</v>
      </c>
      <c r="L200" s="13">
        <f>'Puntajes ítems'!AE200</f>
        <v>6</v>
      </c>
      <c r="M200" s="13">
        <f>'Puntajes ítems'!AG200</f>
        <v>5</v>
      </c>
      <c r="N200" s="13">
        <f>'Puntajes ítems'!AK200</f>
        <v>8</v>
      </c>
      <c r="O200" s="8">
        <f t="shared" si="13"/>
        <v>19</v>
      </c>
      <c r="P200" s="14">
        <f>'Puntajes ítems'!AM200+'Puntajes ítems'!AQ200</f>
        <v>0</v>
      </c>
      <c r="Q200" s="14">
        <f>'Puntajes ítems'!AN200+'Puntajes ítems'!AR200</f>
        <v>5</v>
      </c>
      <c r="R200" s="14">
        <f>'Puntajes ítems'!AO200+'Puntajes ítems'!AS200</f>
        <v>5</v>
      </c>
      <c r="S200" s="224">
        <f t="shared" si="14"/>
        <v>10</v>
      </c>
      <c r="T200" s="10">
        <f t="shared" si="15"/>
        <v>91</v>
      </c>
    </row>
    <row r="201" spans="1:20">
      <c r="A201" s="26">
        <v>198</v>
      </c>
      <c r="B201" s="11" t="s">
        <v>42</v>
      </c>
      <c r="C201" s="11" t="s">
        <v>33</v>
      </c>
      <c r="D201" s="11" t="s">
        <v>34</v>
      </c>
      <c r="E201" s="11" t="s">
        <v>38</v>
      </c>
      <c r="F201" s="12">
        <f>'Puntajes ítems'!F201+'Puntajes ítems'!K201+'Puntajes ítems'!O201</f>
        <v>13</v>
      </c>
      <c r="G201" s="12">
        <f>'Puntajes ítems'!G201+'Puntajes ítems'!L201+'Puntajes ítems'!P201</f>
        <v>7</v>
      </c>
      <c r="H201" s="12">
        <f>'Puntajes ítems'!H201+'Puntajes ítems'!M201+'Puntajes ítems'!Q201</f>
        <v>10</v>
      </c>
      <c r="I201" s="12">
        <f>'Puntajes ítems'!I201</f>
        <v>0</v>
      </c>
      <c r="J201" s="5">
        <f t="shared" si="12"/>
        <v>30</v>
      </c>
      <c r="K201" s="13">
        <f>'Puntajes ítems'!Z201</f>
        <v>0</v>
      </c>
      <c r="L201" s="13">
        <f>'Puntajes ítems'!AE201</f>
        <v>6</v>
      </c>
      <c r="M201" s="13">
        <f>'Puntajes ítems'!AG201</f>
        <v>5</v>
      </c>
      <c r="N201" s="13">
        <f>'Puntajes ítems'!AK201</f>
        <v>13</v>
      </c>
      <c r="O201" s="8">
        <f t="shared" si="13"/>
        <v>24</v>
      </c>
      <c r="P201" s="14">
        <f>'Puntajes ítems'!AM201+'Puntajes ítems'!AQ201</f>
        <v>0</v>
      </c>
      <c r="Q201" s="14">
        <f>'Puntajes ítems'!AN201+'Puntajes ítems'!AR201</f>
        <v>5</v>
      </c>
      <c r="R201" s="14">
        <f>'Puntajes ítems'!AO201+'Puntajes ítems'!AS201</f>
        <v>5</v>
      </c>
      <c r="S201" s="224">
        <f t="shared" si="14"/>
        <v>10</v>
      </c>
      <c r="T201" s="10">
        <f t="shared" si="15"/>
        <v>64</v>
      </c>
    </row>
    <row r="202" spans="1:20">
      <c r="A202" s="26">
        <v>199</v>
      </c>
      <c r="B202" s="11" t="s">
        <v>42</v>
      </c>
      <c r="C202" s="11" t="s">
        <v>33</v>
      </c>
      <c r="D202" s="11" t="s">
        <v>34</v>
      </c>
      <c r="E202" s="11" t="s">
        <v>35</v>
      </c>
      <c r="F202" s="12">
        <f>'Puntajes ítems'!F202+'Puntajes ítems'!K202+'Puntajes ítems'!O202</f>
        <v>22</v>
      </c>
      <c r="G202" s="12">
        <f>'Puntajes ítems'!G202+'Puntajes ítems'!L202+'Puntajes ítems'!P202</f>
        <v>17</v>
      </c>
      <c r="H202" s="12">
        <f>'Puntajes ítems'!H202+'Puntajes ítems'!M202+'Puntajes ítems'!Q202</f>
        <v>17</v>
      </c>
      <c r="I202" s="12">
        <f>'Puntajes ítems'!I202</f>
        <v>0</v>
      </c>
      <c r="J202" s="5">
        <f t="shared" si="12"/>
        <v>56</v>
      </c>
      <c r="K202" s="13">
        <f>'Puntajes ítems'!Z202</f>
        <v>0</v>
      </c>
      <c r="L202" s="13">
        <f>'Puntajes ítems'!AE202</f>
        <v>3</v>
      </c>
      <c r="M202" s="13">
        <f>'Puntajes ítems'!AG202</f>
        <v>1</v>
      </c>
      <c r="N202" s="13">
        <f>'Puntajes ítems'!AK202</f>
        <v>4</v>
      </c>
      <c r="O202" s="8">
        <f t="shared" si="13"/>
        <v>8</v>
      </c>
      <c r="P202" s="14">
        <f>'Puntajes ítems'!AM202+'Puntajes ítems'!AQ202</f>
        <v>5</v>
      </c>
      <c r="Q202" s="14">
        <f>'Puntajes ítems'!AN202+'Puntajes ítems'!AR202</f>
        <v>0</v>
      </c>
      <c r="R202" s="14">
        <f>'Puntajes ítems'!AO202+'Puntajes ítems'!AS202</f>
        <v>10</v>
      </c>
      <c r="S202" s="224">
        <f t="shared" si="14"/>
        <v>15</v>
      </c>
      <c r="T202" s="10">
        <f t="shared" si="15"/>
        <v>79</v>
      </c>
    </row>
    <row r="203" spans="1:20">
      <c r="A203" s="26">
        <v>200</v>
      </c>
      <c r="B203" s="11" t="s">
        <v>42</v>
      </c>
      <c r="C203" s="11" t="s">
        <v>33</v>
      </c>
      <c r="D203" s="11" t="s">
        <v>34</v>
      </c>
      <c r="E203" s="11" t="s">
        <v>38</v>
      </c>
      <c r="F203" s="12">
        <f>'Puntajes ítems'!F203+'Puntajes ítems'!K203+'Puntajes ítems'!O203</f>
        <v>23</v>
      </c>
      <c r="G203" s="12">
        <f>'Puntajes ítems'!G203+'Puntajes ítems'!L203+'Puntajes ítems'!P203</f>
        <v>14</v>
      </c>
      <c r="H203" s="12">
        <f>'Puntajes ítems'!H203+'Puntajes ítems'!M203+'Puntajes ítems'!Q203</f>
        <v>16</v>
      </c>
      <c r="I203" s="12">
        <f>'Puntajes ítems'!I203</f>
        <v>0</v>
      </c>
      <c r="J203" s="5">
        <f t="shared" si="12"/>
        <v>53</v>
      </c>
      <c r="K203" s="13">
        <f>'Puntajes ítems'!Z203</f>
        <v>0</v>
      </c>
      <c r="L203" s="13">
        <f>'Puntajes ítems'!AE203</f>
        <v>0</v>
      </c>
      <c r="M203" s="13">
        <f>'Puntajes ítems'!AG203</f>
        <v>1</v>
      </c>
      <c r="N203" s="13">
        <f>'Puntajes ítems'!AK203</f>
        <v>2</v>
      </c>
      <c r="O203" s="8">
        <f t="shared" si="13"/>
        <v>3</v>
      </c>
      <c r="P203" s="14">
        <f>'Puntajes ítems'!AM203+'Puntajes ítems'!AQ203</f>
        <v>0</v>
      </c>
      <c r="Q203" s="14">
        <f>'Puntajes ítems'!AN203+'Puntajes ítems'!AR203</f>
        <v>5</v>
      </c>
      <c r="R203" s="14">
        <f>'Puntajes ítems'!AO203+'Puntajes ítems'!AS203</f>
        <v>5</v>
      </c>
      <c r="S203" s="224">
        <f t="shared" si="14"/>
        <v>10</v>
      </c>
      <c r="T203" s="10">
        <f t="shared" si="15"/>
        <v>66</v>
      </c>
    </row>
    <row r="204" spans="1:20">
      <c r="A204" s="26">
        <v>201</v>
      </c>
      <c r="B204" s="11" t="s">
        <v>42</v>
      </c>
      <c r="C204" s="11" t="s">
        <v>33</v>
      </c>
      <c r="D204" s="11" t="s">
        <v>34</v>
      </c>
      <c r="E204" s="11" t="s">
        <v>38</v>
      </c>
      <c r="F204" s="12">
        <f>'Puntajes ítems'!F204+'Puntajes ítems'!K204+'Puntajes ítems'!O204</f>
        <v>20</v>
      </c>
      <c r="G204" s="12">
        <f>'Puntajes ítems'!G204+'Puntajes ítems'!L204+'Puntajes ítems'!P204</f>
        <v>29</v>
      </c>
      <c r="H204" s="12">
        <f>'Puntajes ítems'!H204+'Puntajes ítems'!M204+'Puntajes ítems'!Q204</f>
        <v>16</v>
      </c>
      <c r="I204" s="12">
        <f>'Puntajes ítems'!I204</f>
        <v>3</v>
      </c>
      <c r="J204" s="5">
        <f t="shared" si="12"/>
        <v>68</v>
      </c>
      <c r="K204" s="13">
        <f>'Puntajes ítems'!Z204</f>
        <v>0</v>
      </c>
      <c r="L204" s="13">
        <f>'Puntajes ítems'!AE204</f>
        <v>6</v>
      </c>
      <c r="M204" s="13">
        <f>'Puntajes ítems'!AG204</f>
        <v>5</v>
      </c>
      <c r="N204" s="13">
        <f>'Puntajes ítems'!AK204</f>
        <v>4</v>
      </c>
      <c r="O204" s="8">
        <f t="shared" si="13"/>
        <v>15</v>
      </c>
      <c r="P204" s="14">
        <f>'Puntajes ítems'!AM204+'Puntajes ítems'!AQ204</f>
        <v>0</v>
      </c>
      <c r="Q204" s="14">
        <f>'Puntajes ítems'!AN204+'Puntajes ítems'!AR204</f>
        <v>5</v>
      </c>
      <c r="R204" s="14">
        <f>'Puntajes ítems'!AO204+'Puntajes ítems'!AS204</f>
        <v>10</v>
      </c>
      <c r="S204" s="224">
        <f t="shared" si="14"/>
        <v>15</v>
      </c>
      <c r="T204" s="10">
        <f t="shared" si="15"/>
        <v>98</v>
      </c>
    </row>
    <row r="205" spans="1:20">
      <c r="A205" s="26">
        <v>202</v>
      </c>
      <c r="B205" s="11" t="s">
        <v>42</v>
      </c>
      <c r="C205" s="11" t="s">
        <v>33</v>
      </c>
      <c r="D205" s="11" t="s">
        <v>34</v>
      </c>
      <c r="E205" s="11" t="s">
        <v>38</v>
      </c>
      <c r="F205" s="12">
        <f>'Puntajes ítems'!F205+'Puntajes ítems'!K205+'Puntajes ítems'!O205</f>
        <v>25</v>
      </c>
      <c r="G205" s="12">
        <f>'Puntajes ítems'!G205+'Puntajes ítems'!L205+'Puntajes ítems'!P205</f>
        <v>19</v>
      </c>
      <c r="H205" s="12">
        <f>'Puntajes ítems'!H205+'Puntajes ítems'!M205+'Puntajes ítems'!Q205</f>
        <v>15</v>
      </c>
      <c r="I205" s="12">
        <f>'Puntajes ítems'!I205</f>
        <v>3</v>
      </c>
      <c r="J205" s="5">
        <f t="shared" si="12"/>
        <v>62</v>
      </c>
      <c r="K205" s="13">
        <f>'Puntajes ítems'!Z205</f>
        <v>0</v>
      </c>
      <c r="L205" s="13">
        <f>'Puntajes ítems'!AE205</f>
        <v>6</v>
      </c>
      <c r="M205" s="13">
        <f>'Puntajes ítems'!AG205</f>
        <v>1</v>
      </c>
      <c r="N205" s="13">
        <f>'Puntajes ítems'!AK205</f>
        <v>2</v>
      </c>
      <c r="O205" s="8">
        <f t="shared" si="13"/>
        <v>9</v>
      </c>
      <c r="P205" s="14">
        <f>'Puntajes ítems'!AM205+'Puntajes ítems'!AQ205</f>
        <v>0</v>
      </c>
      <c r="Q205" s="14">
        <f>'Puntajes ítems'!AN205+'Puntajes ítems'!AR205</f>
        <v>5</v>
      </c>
      <c r="R205" s="14">
        <f>'Puntajes ítems'!AO205+'Puntajes ítems'!AS205</f>
        <v>5</v>
      </c>
      <c r="S205" s="224">
        <f t="shared" si="14"/>
        <v>10</v>
      </c>
      <c r="T205" s="10">
        <f t="shared" si="15"/>
        <v>81</v>
      </c>
    </row>
    <row r="206" spans="1:20">
      <c r="A206" s="26">
        <v>203</v>
      </c>
      <c r="B206" s="11" t="s">
        <v>42</v>
      </c>
      <c r="C206" s="11" t="s">
        <v>33</v>
      </c>
      <c r="D206" s="11" t="s">
        <v>34</v>
      </c>
      <c r="E206" s="11" t="s">
        <v>35</v>
      </c>
      <c r="F206" s="12">
        <f>'Puntajes ítems'!F206+'Puntajes ítems'!K206+'Puntajes ítems'!O206</f>
        <v>24</v>
      </c>
      <c r="G206" s="12">
        <f>'Puntajes ítems'!G206+'Puntajes ítems'!L206+'Puntajes ítems'!P206</f>
        <v>18</v>
      </c>
      <c r="H206" s="12">
        <f>'Puntajes ítems'!H206+'Puntajes ítems'!M206+'Puntajes ítems'!Q206</f>
        <v>14</v>
      </c>
      <c r="I206" s="12">
        <f>'Puntajes ítems'!I206</f>
        <v>0</v>
      </c>
      <c r="J206" s="5">
        <f t="shared" si="12"/>
        <v>56</v>
      </c>
      <c r="K206" s="13">
        <f>'Puntajes ítems'!Z206</f>
        <v>0</v>
      </c>
      <c r="L206" s="13">
        <f>'Puntajes ítems'!AE206</f>
        <v>6</v>
      </c>
      <c r="M206" s="13">
        <f>'Puntajes ítems'!AG206</f>
        <v>5</v>
      </c>
      <c r="N206" s="13">
        <f>'Puntajes ítems'!AK206</f>
        <v>4</v>
      </c>
      <c r="O206" s="8">
        <f t="shared" si="13"/>
        <v>15</v>
      </c>
      <c r="P206" s="14">
        <f>'Puntajes ítems'!AM206+'Puntajes ítems'!AQ206</f>
        <v>5</v>
      </c>
      <c r="Q206" s="14">
        <f>'Puntajes ítems'!AN206+'Puntajes ítems'!AR206</f>
        <v>5</v>
      </c>
      <c r="R206" s="14">
        <f>'Puntajes ítems'!AO206+'Puntajes ítems'!AS206</f>
        <v>5</v>
      </c>
      <c r="S206" s="224">
        <f t="shared" si="14"/>
        <v>15</v>
      </c>
      <c r="T206" s="10">
        <f t="shared" si="15"/>
        <v>86</v>
      </c>
    </row>
    <row r="207" spans="1:20">
      <c r="A207" s="26">
        <v>204</v>
      </c>
      <c r="B207" s="11" t="s">
        <v>42</v>
      </c>
      <c r="C207" s="11" t="s">
        <v>33</v>
      </c>
      <c r="D207" s="11" t="s">
        <v>34</v>
      </c>
      <c r="E207" s="11" t="s">
        <v>35</v>
      </c>
      <c r="F207" s="12">
        <f>'Puntajes ítems'!F207+'Puntajes ítems'!K207+'Puntajes ítems'!O207</f>
        <v>17</v>
      </c>
      <c r="G207" s="12">
        <f>'Puntajes ítems'!G207+'Puntajes ítems'!L207+'Puntajes ítems'!P207</f>
        <v>27</v>
      </c>
      <c r="H207" s="12">
        <f>'Puntajes ítems'!H207+'Puntajes ítems'!M207+'Puntajes ítems'!Q207</f>
        <v>12</v>
      </c>
      <c r="I207" s="12">
        <f>'Puntajes ítems'!I207</f>
        <v>22</v>
      </c>
      <c r="J207" s="5">
        <f t="shared" si="12"/>
        <v>78</v>
      </c>
      <c r="K207" s="13">
        <f>'Puntajes ítems'!Z207</f>
        <v>0</v>
      </c>
      <c r="L207" s="13">
        <f>'Puntajes ítems'!AE207</f>
        <v>9</v>
      </c>
      <c r="M207" s="13">
        <f>'Puntajes ítems'!AG207</f>
        <v>1</v>
      </c>
      <c r="N207" s="13">
        <f>'Puntajes ítems'!AK207</f>
        <v>9</v>
      </c>
      <c r="O207" s="8">
        <f t="shared" si="13"/>
        <v>19</v>
      </c>
      <c r="P207" s="14">
        <f>'Puntajes ítems'!AM207+'Puntajes ítems'!AQ207</f>
        <v>0</v>
      </c>
      <c r="Q207" s="14">
        <f>'Puntajes ítems'!AN207+'Puntajes ítems'!AR207</f>
        <v>5</v>
      </c>
      <c r="R207" s="14">
        <f>'Puntajes ítems'!AO207+'Puntajes ítems'!AS207</f>
        <v>5</v>
      </c>
      <c r="S207" s="224">
        <f t="shared" si="14"/>
        <v>10</v>
      </c>
      <c r="T207" s="10">
        <f t="shared" si="15"/>
        <v>107</v>
      </c>
    </row>
    <row r="208" spans="1:20">
      <c r="A208" s="26">
        <v>205</v>
      </c>
      <c r="B208" s="11" t="s">
        <v>42</v>
      </c>
      <c r="C208" s="11" t="s">
        <v>33</v>
      </c>
      <c r="D208" s="11" t="s">
        <v>34</v>
      </c>
      <c r="E208" s="11" t="s">
        <v>35</v>
      </c>
      <c r="F208" s="12">
        <f>'Puntajes ítems'!F208+'Puntajes ítems'!K208+'Puntajes ítems'!O208</f>
        <v>40</v>
      </c>
      <c r="G208" s="12">
        <f>'Puntajes ítems'!G208+'Puntajes ítems'!L208+'Puntajes ítems'!P208</f>
        <v>30</v>
      </c>
      <c r="H208" s="12">
        <f>'Puntajes ítems'!H208+'Puntajes ítems'!M208+'Puntajes ítems'!Q208</f>
        <v>18</v>
      </c>
      <c r="I208" s="12">
        <f>'Puntajes ítems'!I208</f>
        <v>0</v>
      </c>
      <c r="J208" s="5">
        <f t="shared" si="12"/>
        <v>88</v>
      </c>
      <c r="K208" s="13">
        <f>'Puntajes ítems'!Z208</f>
        <v>0</v>
      </c>
      <c r="L208" s="13">
        <f>'Puntajes ítems'!AE208</f>
        <v>6</v>
      </c>
      <c r="M208" s="13">
        <f>'Puntajes ítems'!AG208</f>
        <v>5</v>
      </c>
      <c r="N208" s="13">
        <f>'Puntajes ítems'!AK208</f>
        <v>9</v>
      </c>
      <c r="O208" s="8">
        <f t="shared" si="13"/>
        <v>20</v>
      </c>
      <c r="P208" s="14">
        <f>'Puntajes ítems'!AM208+'Puntajes ítems'!AQ208</f>
        <v>0</v>
      </c>
      <c r="Q208" s="14">
        <f>'Puntajes ítems'!AN208+'Puntajes ítems'!AR208</f>
        <v>5</v>
      </c>
      <c r="R208" s="14">
        <f>'Puntajes ítems'!AO208+'Puntajes ítems'!AS208</f>
        <v>5</v>
      </c>
      <c r="S208" s="224">
        <f t="shared" si="14"/>
        <v>10</v>
      </c>
      <c r="T208" s="10">
        <f t="shared" si="15"/>
        <v>118</v>
      </c>
    </row>
    <row r="209" spans="1:20">
      <c r="A209" s="26">
        <v>206</v>
      </c>
      <c r="B209" s="11" t="s">
        <v>42</v>
      </c>
      <c r="C209" s="11" t="s">
        <v>33</v>
      </c>
      <c r="D209" s="11" t="s">
        <v>34</v>
      </c>
      <c r="E209" s="11" t="s">
        <v>38</v>
      </c>
      <c r="F209" s="12">
        <f>'Puntajes ítems'!F209+'Puntajes ítems'!K209+'Puntajes ítems'!O209</f>
        <v>20</v>
      </c>
      <c r="G209" s="12">
        <f>'Puntajes ítems'!G209+'Puntajes ítems'!L209+'Puntajes ítems'!P209</f>
        <v>13</v>
      </c>
      <c r="H209" s="12">
        <f>'Puntajes ítems'!H209+'Puntajes ítems'!M209+'Puntajes ítems'!Q209</f>
        <v>14</v>
      </c>
      <c r="I209" s="12">
        <f>'Puntajes ítems'!I209</f>
        <v>0</v>
      </c>
      <c r="J209" s="5">
        <f t="shared" si="12"/>
        <v>47</v>
      </c>
      <c r="K209" s="13">
        <f>'Puntajes ítems'!Z209</f>
        <v>0</v>
      </c>
      <c r="L209" s="13">
        <f>'Puntajes ítems'!AE209</f>
        <v>9</v>
      </c>
      <c r="M209" s="13">
        <f>'Puntajes ítems'!AG209</f>
        <v>10</v>
      </c>
      <c r="N209" s="13">
        <f>'Puntajes ítems'!AK209</f>
        <v>6</v>
      </c>
      <c r="O209" s="8">
        <f t="shared" si="13"/>
        <v>25</v>
      </c>
      <c r="P209" s="14">
        <f>'Puntajes ítems'!AM209+'Puntajes ítems'!AQ209</f>
        <v>0</v>
      </c>
      <c r="Q209" s="14">
        <f>'Puntajes ítems'!AN209+'Puntajes ítems'!AR209</f>
        <v>5</v>
      </c>
      <c r="R209" s="14">
        <f>'Puntajes ítems'!AO209+'Puntajes ítems'!AS209</f>
        <v>5</v>
      </c>
      <c r="S209" s="224">
        <f t="shared" si="14"/>
        <v>10</v>
      </c>
      <c r="T209" s="10">
        <f t="shared" si="15"/>
        <v>82</v>
      </c>
    </row>
    <row r="210" spans="1:20">
      <c r="A210" s="26">
        <v>207</v>
      </c>
      <c r="B210" s="11" t="s">
        <v>42</v>
      </c>
      <c r="C210" s="11" t="s">
        <v>33</v>
      </c>
      <c r="D210" s="11" t="s">
        <v>34</v>
      </c>
      <c r="E210" s="11" t="s">
        <v>35</v>
      </c>
      <c r="F210" s="12">
        <f>'Puntajes ítems'!F210+'Puntajes ítems'!K210+'Puntajes ítems'!O210</f>
        <v>34</v>
      </c>
      <c r="G210" s="12">
        <f>'Puntajes ítems'!G210+'Puntajes ítems'!L210+'Puntajes ítems'!P210</f>
        <v>16</v>
      </c>
      <c r="H210" s="12">
        <f>'Puntajes ítems'!H210+'Puntajes ítems'!M210+'Puntajes ítems'!Q210</f>
        <v>16</v>
      </c>
      <c r="I210" s="12">
        <f>'Puntajes ítems'!I210</f>
        <v>0</v>
      </c>
      <c r="J210" s="5">
        <f t="shared" si="12"/>
        <v>66</v>
      </c>
      <c r="K210" s="13">
        <f>'Puntajes ítems'!Z210</f>
        <v>0</v>
      </c>
      <c r="L210" s="13">
        <f>'Puntajes ítems'!AE210</f>
        <v>6</v>
      </c>
      <c r="M210" s="13">
        <f>'Puntajes ítems'!AG210</f>
        <v>0</v>
      </c>
      <c r="N210" s="13">
        <f>'Puntajes ítems'!AK210</f>
        <v>4</v>
      </c>
      <c r="O210" s="8">
        <f t="shared" si="13"/>
        <v>10</v>
      </c>
      <c r="P210" s="14">
        <f>'Puntajes ítems'!AM210+'Puntajes ítems'!AQ210</f>
        <v>0</v>
      </c>
      <c r="Q210" s="14">
        <f>'Puntajes ítems'!AN210+'Puntajes ítems'!AR210</f>
        <v>0</v>
      </c>
      <c r="R210" s="14">
        <f>'Puntajes ítems'!AO210+'Puntajes ítems'!AS210</f>
        <v>5</v>
      </c>
      <c r="S210" s="224">
        <f t="shared" si="14"/>
        <v>5</v>
      </c>
      <c r="T210" s="10">
        <f t="shared" si="15"/>
        <v>81</v>
      </c>
    </row>
    <row r="211" spans="1:20">
      <c r="A211" s="26">
        <v>208</v>
      </c>
      <c r="B211" s="11" t="s">
        <v>42</v>
      </c>
      <c r="C211" s="11" t="s">
        <v>33</v>
      </c>
      <c r="D211" s="11" t="s">
        <v>34</v>
      </c>
      <c r="E211" s="11" t="s">
        <v>35</v>
      </c>
      <c r="F211" s="12">
        <f>'Puntajes ítems'!F211+'Puntajes ítems'!K211+'Puntajes ítems'!O211</f>
        <v>17</v>
      </c>
      <c r="G211" s="12">
        <f>'Puntajes ítems'!G211+'Puntajes ítems'!L211+'Puntajes ítems'!P211</f>
        <v>10</v>
      </c>
      <c r="H211" s="12">
        <f>'Puntajes ítems'!H211+'Puntajes ítems'!M211+'Puntajes ítems'!Q211</f>
        <v>14</v>
      </c>
      <c r="I211" s="12">
        <f>'Puntajes ítems'!I211</f>
        <v>0</v>
      </c>
      <c r="J211" s="5">
        <f t="shared" si="12"/>
        <v>41</v>
      </c>
      <c r="K211" s="13">
        <f>'Puntajes ítems'!Z211</f>
        <v>0</v>
      </c>
      <c r="L211" s="13">
        <f>'Puntajes ítems'!AE211</f>
        <v>9</v>
      </c>
      <c r="M211" s="13">
        <f>'Puntajes ítems'!AG211</f>
        <v>5</v>
      </c>
      <c r="N211" s="13">
        <f>'Puntajes ítems'!AK211</f>
        <v>4</v>
      </c>
      <c r="O211" s="8">
        <f t="shared" si="13"/>
        <v>18</v>
      </c>
      <c r="P211" s="14">
        <f>'Puntajes ítems'!AM211+'Puntajes ítems'!AQ211</f>
        <v>0</v>
      </c>
      <c r="Q211" s="14">
        <f>'Puntajes ítems'!AN211+'Puntajes ítems'!AR211</f>
        <v>5</v>
      </c>
      <c r="R211" s="14">
        <f>'Puntajes ítems'!AO211+'Puntajes ítems'!AS211</f>
        <v>5</v>
      </c>
      <c r="S211" s="224">
        <f t="shared" si="14"/>
        <v>10</v>
      </c>
      <c r="T211" s="10">
        <f t="shared" si="15"/>
        <v>69</v>
      </c>
    </row>
    <row r="212" spans="1:20">
      <c r="A212" s="26">
        <v>209</v>
      </c>
      <c r="B212" s="11" t="s">
        <v>42</v>
      </c>
      <c r="C212" s="11" t="s">
        <v>33</v>
      </c>
      <c r="D212" s="11" t="s">
        <v>34</v>
      </c>
      <c r="E212" s="11" t="s">
        <v>35</v>
      </c>
      <c r="F212" s="12">
        <f>'Puntajes ítems'!F212+'Puntajes ítems'!K212+'Puntajes ítems'!O212</f>
        <v>37</v>
      </c>
      <c r="G212" s="12">
        <f>'Puntajes ítems'!G212+'Puntajes ítems'!L212+'Puntajes ítems'!P212</f>
        <v>35</v>
      </c>
      <c r="H212" s="12">
        <f>'Puntajes ítems'!H212+'Puntajes ítems'!M212+'Puntajes ítems'!Q212</f>
        <v>17</v>
      </c>
      <c r="I212" s="12">
        <f>'Puntajes ítems'!I212</f>
        <v>4</v>
      </c>
      <c r="J212" s="5">
        <f t="shared" si="12"/>
        <v>93</v>
      </c>
      <c r="K212" s="13">
        <f>'Puntajes ítems'!Z212</f>
        <v>0</v>
      </c>
      <c r="L212" s="13">
        <f>'Puntajes ítems'!AE212</f>
        <v>6</v>
      </c>
      <c r="M212" s="13">
        <f>'Puntajes ítems'!AG212</f>
        <v>5</v>
      </c>
      <c r="N212" s="13">
        <f>'Puntajes ítems'!AK212</f>
        <v>4</v>
      </c>
      <c r="O212" s="8">
        <f t="shared" si="13"/>
        <v>15</v>
      </c>
      <c r="P212" s="14">
        <f>'Puntajes ítems'!AM212+'Puntajes ítems'!AQ212</f>
        <v>0</v>
      </c>
      <c r="Q212" s="14">
        <f>'Puntajes ítems'!AN212+'Puntajes ítems'!AR212</f>
        <v>5</v>
      </c>
      <c r="R212" s="14">
        <f>'Puntajes ítems'!AO212+'Puntajes ítems'!AS212</f>
        <v>5</v>
      </c>
      <c r="S212" s="224">
        <f t="shared" si="14"/>
        <v>10</v>
      </c>
      <c r="T212" s="10">
        <f t="shared" si="15"/>
        <v>118</v>
      </c>
    </row>
    <row r="213" spans="1:20">
      <c r="A213" s="26">
        <v>210</v>
      </c>
      <c r="B213" s="11" t="s">
        <v>42</v>
      </c>
      <c r="C213" s="11" t="s">
        <v>33</v>
      </c>
      <c r="D213" s="11" t="s">
        <v>34</v>
      </c>
      <c r="E213" s="11" t="s">
        <v>35</v>
      </c>
      <c r="F213" s="12">
        <f>'Puntajes ítems'!F213+'Puntajes ítems'!K213+'Puntajes ítems'!O213</f>
        <v>26</v>
      </c>
      <c r="G213" s="12">
        <f>'Puntajes ítems'!G213+'Puntajes ítems'!L213+'Puntajes ítems'!P213</f>
        <v>27</v>
      </c>
      <c r="H213" s="12">
        <f>'Puntajes ítems'!H213+'Puntajes ítems'!M213+'Puntajes ítems'!Q213</f>
        <v>16</v>
      </c>
      <c r="I213" s="12">
        <f>'Puntajes ítems'!I213</f>
        <v>9</v>
      </c>
      <c r="J213" s="5">
        <f t="shared" si="12"/>
        <v>78</v>
      </c>
      <c r="K213" s="13">
        <f>'Puntajes ítems'!Z213</f>
        <v>0</v>
      </c>
      <c r="L213" s="13">
        <f>'Puntajes ítems'!AE213</f>
        <v>9</v>
      </c>
      <c r="M213" s="13">
        <f>'Puntajes ítems'!AG213</f>
        <v>5</v>
      </c>
      <c r="N213" s="13">
        <f>'Puntajes ítems'!AK213</f>
        <v>3</v>
      </c>
      <c r="O213" s="8">
        <f t="shared" si="13"/>
        <v>17</v>
      </c>
      <c r="P213" s="14">
        <f>'Puntajes ítems'!AM213+'Puntajes ítems'!AQ213</f>
        <v>0</v>
      </c>
      <c r="Q213" s="14">
        <f>'Puntajes ítems'!AN213+'Puntajes ítems'!AR213</f>
        <v>5</v>
      </c>
      <c r="R213" s="14">
        <f>'Puntajes ítems'!AO213+'Puntajes ítems'!AS213</f>
        <v>5</v>
      </c>
      <c r="S213" s="224">
        <f t="shared" si="14"/>
        <v>10</v>
      </c>
      <c r="T213" s="10">
        <f t="shared" si="15"/>
        <v>105</v>
      </c>
    </row>
    <row r="214" spans="1:20">
      <c r="A214" s="26">
        <v>211</v>
      </c>
      <c r="B214" s="11" t="s">
        <v>42</v>
      </c>
      <c r="C214" s="11" t="s">
        <v>33</v>
      </c>
      <c r="D214" s="11" t="s">
        <v>34</v>
      </c>
      <c r="E214" s="11" t="s">
        <v>38</v>
      </c>
      <c r="F214" s="12">
        <f>'Puntajes ítems'!F214+'Puntajes ítems'!K214+'Puntajes ítems'!O214</f>
        <v>12</v>
      </c>
      <c r="G214" s="12">
        <f>'Puntajes ítems'!G214+'Puntajes ítems'!L214+'Puntajes ítems'!P214</f>
        <v>20</v>
      </c>
      <c r="H214" s="12">
        <f>'Puntajes ítems'!H214+'Puntajes ítems'!M214+'Puntajes ítems'!Q214</f>
        <v>6</v>
      </c>
      <c r="I214" s="12">
        <f>'Puntajes ítems'!I214</f>
        <v>1</v>
      </c>
      <c r="J214" s="5">
        <f t="shared" si="12"/>
        <v>39</v>
      </c>
      <c r="K214" s="13">
        <f>'Puntajes ítems'!Z214</f>
        <v>0</v>
      </c>
      <c r="L214" s="13">
        <f>'Puntajes ítems'!AE214</f>
        <v>6</v>
      </c>
      <c r="M214" s="13">
        <f>'Puntajes ítems'!AG214</f>
        <v>5</v>
      </c>
      <c r="N214" s="13">
        <f>'Puntajes ítems'!AK214</f>
        <v>6</v>
      </c>
      <c r="O214" s="8">
        <f t="shared" si="13"/>
        <v>17</v>
      </c>
      <c r="P214" s="14">
        <f>'Puntajes ítems'!AM214+'Puntajes ítems'!AQ214</f>
        <v>0</v>
      </c>
      <c r="Q214" s="14">
        <f>'Puntajes ítems'!AN214+'Puntajes ítems'!AR214</f>
        <v>5</v>
      </c>
      <c r="R214" s="14">
        <f>'Puntajes ítems'!AO214+'Puntajes ítems'!AS214</f>
        <v>5</v>
      </c>
      <c r="S214" s="224">
        <f t="shared" si="14"/>
        <v>10</v>
      </c>
      <c r="T214" s="10">
        <f t="shared" si="15"/>
        <v>66</v>
      </c>
    </row>
    <row r="215" spans="1:20">
      <c r="A215" s="26">
        <v>212</v>
      </c>
      <c r="B215" s="11" t="s">
        <v>59</v>
      </c>
      <c r="C215" s="11" t="s">
        <v>37</v>
      </c>
      <c r="D215" s="11" t="s">
        <v>34</v>
      </c>
      <c r="E215" s="11" t="s">
        <v>38</v>
      </c>
      <c r="F215" s="12">
        <f>'Puntajes ítems'!F215+'Puntajes ítems'!K215+'Puntajes ítems'!O215</f>
        <v>25</v>
      </c>
      <c r="G215" s="12">
        <f>'Puntajes ítems'!G215+'Puntajes ítems'!L215+'Puntajes ítems'!P215</f>
        <v>20</v>
      </c>
      <c r="H215" s="12">
        <f>'Puntajes ítems'!H215+'Puntajes ítems'!M215+'Puntajes ítems'!Q215</f>
        <v>16</v>
      </c>
      <c r="I215" s="12">
        <f>'Puntajes ítems'!I215</f>
        <v>0</v>
      </c>
      <c r="J215" s="5">
        <f t="shared" si="12"/>
        <v>61</v>
      </c>
      <c r="K215" s="13">
        <f>'Puntajes ítems'!Z215</f>
        <v>0</v>
      </c>
      <c r="L215" s="13">
        <f>'Puntajes ítems'!AE215</f>
        <v>6</v>
      </c>
      <c r="M215" s="13">
        <f>'Puntajes ítems'!AG215</f>
        <v>5</v>
      </c>
      <c r="N215" s="13">
        <f>'Puntajes ítems'!AK215</f>
        <v>9</v>
      </c>
      <c r="O215" s="8">
        <f t="shared" si="13"/>
        <v>20</v>
      </c>
      <c r="P215" s="14">
        <f>'Puntajes ítems'!AM215+'Puntajes ítems'!AQ215</f>
        <v>0</v>
      </c>
      <c r="Q215" s="14">
        <f>'Puntajes ítems'!AN215+'Puntajes ítems'!AR215</f>
        <v>5</v>
      </c>
      <c r="R215" s="14">
        <f>'Puntajes ítems'!AO215+'Puntajes ítems'!AS215</f>
        <v>5</v>
      </c>
      <c r="S215" s="224">
        <f t="shared" si="14"/>
        <v>10</v>
      </c>
      <c r="T215" s="10">
        <f t="shared" si="15"/>
        <v>91</v>
      </c>
    </row>
    <row r="216" spans="1:20">
      <c r="A216" s="26">
        <v>213</v>
      </c>
      <c r="B216" s="11" t="s">
        <v>47</v>
      </c>
      <c r="C216" s="11" t="s">
        <v>43</v>
      </c>
      <c r="D216" s="11" t="s">
        <v>34</v>
      </c>
      <c r="E216" s="11" t="s">
        <v>35</v>
      </c>
      <c r="F216" s="12">
        <f>'Puntajes ítems'!F216+'Puntajes ítems'!K216+'Puntajes ítems'!O216</f>
        <v>17</v>
      </c>
      <c r="G216" s="12">
        <f>'Puntajes ítems'!G216+'Puntajes ítems'!L216+'Puntajes ítems'!P216</f>
        <v>23</v>
      </c>
      <c r="H216" s="12">
        <f>'Puntajes ítems'!H216+'Puntajes ítems'!M216+'Puntajes ítems'!Q216</f>
        <v>13</v>
      </c>
      <c r="I216" s="12">
        <f>'Puntajes ítems'!I216</f>
        <v>0</v>
      </c>
      <c r="J216" s="5">
        <f t="shared" si="12"/>
        <v>53</v>
      </c>
      <c r="K216" s="13">
        <f>'Puntajes ítems'!Z216</f>
        <v>0</v>
      </c>
      <c r="L216" s="13">
        <f>'Puntajes ítems'!AE216</f>
        <v>6</v>
      </c>
      <c r="M216" s="13">
        <f>'Puntajes ítems'!AG216</f>
        <v>5</v>
      </c>
      <c r="N216" s="13">
        <f>'Puntajes ítems'!AK216</f>
        <v>4</v>
      </c>
      <c r="O216" s="8">
        <f t="shared" si="13"/>
        <v>15</v>
      </c>
      <c r="P216" s="14">
        <f>'Puntajes ítems'!AM216+'Puntajes ítems'!AQ216</f>
        <v>0</v>
      </c>
      <c r="Q216" s="14">
        <f>'Puntajes ítems'!AN216+'Puntajes ítems'!AR216</f>
        <v>5</v>
      </c>
      <c r="R216" s="14">
        <f>'Puntajes ítems'!AO216+'Puntajes ítems'!AS216</f>
        <v>5</v>
      </c>
      <c r="S216" s="224">
        <f t="shared" si="14"/>
        <v>10</v>
      </c>
      <c r="T216" s="10">
        <f t="shared" si="15"/>
        <v>78</v>
      </c>
    </row>
    <row r="217" spans="1:20">
      <c r="A217" s="26">
        <v>214</v>
      </c>
      <c r="B217" s="11" t="s">
        <v>0</v>
      </c>
      <c r="C217" s="11" t="s">
        <v>48</v>
      </c>
      <c r="D217" s="11" t="s">
        <v>36</v>
      </c>
      <c r="E217" s="11" t="s">
        <v>35</v>
      </c>
      <c r="F217" s="12">
        <f>'Puntajes ítems'!F217+'Puntajes ítems'!K217+'Puntajes ítems'!O217</f>
        <v>21</v>
      </c>
      <c r="G217" s="12">
        <f>'Puntajes ítems'!G217+'Puntajes ítems'!L217+'Puntajes ítems'!P217</f>
        <v>8</v>
      </c>
      <c r="H217" s="12">
        <f>'Puntajes ítems'!H217+'Puntajes ítems'!M217+'Puntajes ítems'!Q217</f>
        <v>13</v>
      </c>
      <c r="I217" s="12">
        <f>'Puntajes ítems'!I217</f>
        <v>0</v>
      </c>
      <c r="J217" s="5">
        <f t="shared" si="12"/>
        <v>42</v>
      </c>
      <c r="K217" s="13">
        <f>'Puntajes ítems'!Z217</f>
        <v>0</v>
      </c>
      <c r="L217" s="13">
        <f>'Puntajes ítems'!AE217</f>
        <v>9</v>
      </c>
      <c r="M217" s="13">
        <f>'Puntajes ítems'!AG217</f>
        <v>1</v>
      </c>
      <c r="N217" s="13">
        <f>'Puntajes ítems'!AK217</f>
        <v>13</v>
      </c>
      <c r="O217" s="8">
        <f t="shared" si="13"/>
        <v>23</v>
      </c>
      <c r="P217" s="14">
        <f>'Puntajes ítems'!AM217+'Puntajes ítems'!AQ217</f>
        <v>0</v>
      </c>
      <c r="Q217" s="14">
        <f>'Puntajes ítems'!AN217+'Puntajes ítems'!AR217</f>
        <v>5</v>
      </c>
      <c r="R217" s="14">
        <f>'Puntajes ítems'!AO217+'Puntajes ítems'!AS217</f>
        <v>10</v>
      </c>
      <c r="S217" s="224">
        <f t="shared" si="14"/>
        <v>15</v>
      </c>
      <c r="T217" s="10">
        <f t="shared" si="15"/>
        <v>80</v>
      </c>
    </row>
    <row r="218" spans="1:20">
      <c r="A218" s="26">
        <v>215</v>
      </c>
      <c r="B218" s="11" t="s">
        <v>0</v>
      </c>
      <c r="C218" s="11" t="s">
        <v>48</v>
      </c>
      <c r="D218" s="11" t="s">
        <v>36</v>
      </c>
      <c r="E218" s="11" t="s">
        <v>35</v>
      </c>
      <c r="F218" s="12">
        <f>'Puntajes ítems'!F218+'Puntajes ítems'!K218+'Puntajes ítems'!O218</f>
        <v>24</v>
      </c>
      <c r="G218" s="12">
        <f>'Puntajes ítems'!G218+'Puntajes ítems'!L218+'Puntajes ítems'!P218</f>
        <v>19</v>
      </c>
      <c r="H218" s="12">
        <f>'Puntajes ítems'!H218+'Puntajes ítems'!M218+'Puntajes ítems'!Q218</f>
        <v>17</v>
      </c>
      <c r="I218" s="12">
        <f>'Puntajes ítems'!I218</f>
        <v>0</v>
      </c>
      <c r="J218" s="5">
        <f t="shared" si="12"/>
        <v>60</v>
      </c>
      <c r="K218" s="13">
        <f>'Puntajes ítems'!Z218</f>
        <v>0</v>
      </c>
      <c r="L218" s="13">
        <f>'Puntajes ítems'!AE218</f>
        <v>9</v>
      </c>
      <c r="M218" s="13">
        <f>'Puntajes ítems'!AG218</f>
        <v>10</v>
      </c>
      <c r="N218" s="13">
        <f>'Puntajes ítems'!AK218</f>
        <v>6</v>
      </c>
      <c r="O218" s="8">
        <f t="shared" si="13"/>
        <v>25</v>
      </c>
      <c r="P218" s="14">
        <f>'Puntajes ítems'!AM218+'Puntajes ítems'!AQ218</f>
        <v>0</v>
      </c>
      <c r="Q218" s="14">
        <f>'Puntajes ítems'!AN218+'Puntajes ítems'!AR218</f>
        <v>5</v>
      </c>
      <c r="R218" s="14">
        <f>'Puntajes ítems'!AO218+'Puntajes ítems'!AS218</f>
        <v>5</v>
      </c>
      <c r="S218" s="224">
        <f t="shared" si="14"/>
        <v>10</v>
      </c>
      <c r="T218" s="10">
        <f t="shared" si="15"/>
        <v>95</v>
      </c>
    </row>
    <row r="219" spans="1:20">
      <c r="A219" s="26">
        <v>216</v>
      </c>
      <c r="B219" s="11" t="s">
        <v>0</v>
      </c>
      <c r="C219" s="11" t="s">
        <v>48</v>
      </c>
      <c r="D219" s="11" t="s">
        <v>36</v>
      </c>
      <c r="E219" s="11" t="s">
        <v>38</v>
      </c>
      <c r="F219" s="12">
        <f>'Puntajes ítems'!F219+'Puntajes ítems'!K219+'Puntajes ítems'!O219</f>
        <v>30</v>
      </c>
      <c r="G219" s="12">
        <f>'Puntajes ítems'!G219+'Puntajes ítems'!L219+'Puntajes ítems'!P219</f>
        <v>51</v>
      </c>
      <c r="H219" s="12">
        <f>'Puntajes ítems'!H219+'Puntajes ítems'!M219+'Puntajes ítems'!Q219</f>
        <v>13</v>
      </c>
      <c r="I219" s="12">
        <f>'Puntajes ítems'!I219</f>
        <v>6</v>
      </c>
      <c r="J219" s="5">
        <f t="shared" si="12"/>
        <v>100</v>
      </c>
      <c r="K219" s="13">
        <f>'Puntajes ítems'!Z219</f>
        <v>0</v>
      </c>
      <c r="L219" s="13">
        <f>'Puntajes ítems'!AE219</f>
        <v>6</v>
      </c>
      <c r="M219" s="13">
        <f>'Puntajes ítems'!AG219</f>
        <v>10</v>
      </c>
      <c r="N219" s="13">
        <f>'Puntajes ítems'!AK219</f>
        <v>7</v>
      </c>
      <c r="O219" s="8">
        <f t="shared" si="13"/>
        <v>23</v>
      </c>
      <c r="P219" s="14">
        <f>'Puntajes ítems'!AM219+'Puntajes ítems'!AQ219</f>
        <v>0</v>
      </c>
      <c r="Q219" s="14">
        <f>'Puntajes ítems'!AN219+'Puntajes ítems'!AR219</f>
        <v>5</v>
      </c>
      <c r="R219" s="14">
        <f>'Puntajes ítems'!AO219+'Puntajes ítems'!AS219</f>
        <v>5</v>
      </c>
      <c r="S219" s="224">
        <f t="shared" si="14"/>
        <v>10</v>
      </c>
      <c r="T219" s="10">
        <f t="shared" si="15"/>
        <v>133</v>
      </c>
    </row>
    <row r="220" spans="1:20">
      <c r="A220" s="26">
        <v>217</v>
      </c>
      <c r="B220" s="11" t="s">
        <v>0</v>
      </c>
      <c r="C220" s="11" t="s">
        <v>48</v>
      </c>
      <c r="D220" s="11" t="s">
        <v>36</v>
      </c>
      <c r="E220" s="11" t="s">
        <v>35</v>
      </c>
      <c r="F220" s="12">
        <f>'Puntajes ítems'!F220+'Puntajes ítems'!K220+'Puntajes ítems'!O220</f>
        <v>20</v>
      </c>
      <c r="G220" s="12">
        <f>'Puntajes ítems'!G220+'Puntajes ítems'!L220+'Puntajes ítems'!P220</f>
        <v>13</v>
      </c>
      <c r="H220" s="12">
        <f>'Puntajes ítems'!H220+'Puntajes ítems'!M220+'Puntajes ítems'!Q220</f>
        <v>13</v>
      </c>
      <c r="I220" s="12">
        <f>'Puntajes ítems'!I220</f>
        <v>3</v>
      </c>
      <c r="J220" s="5">
        <f t="shared" si="12"/>
        <v>49</v>
      </c>
      <c r="K220" s="13">
        <f>'Puntajes ítems'!Z220</f>
        <v>0</v>
      </c>
      <c r="L220" s="13">
        <f>'Puntajes ítems'!AE220</f>
        <v>9</v>
      </c>
      <c r="M220" s="13">
        <f>'Puntajes ítems'!AG220</f>
        <v>5</v>
      </c>
      <c r="N220" s="13">
        <f>'Puntajes ítems'!AK220</f>
        <v>4</v>
      </c>
      <c r="O220" s="8">
        <f t="shared" si="13"/>
        <v>18</v>
      </c>
      <c r="P220" s="14">
        <f>'Puntajes ítems'!AM220+'Puntajes ítems'!AQ220</f>
        <v>5</v>
      </c>
      <c r="Q220" s="14">
        <f>'Puntajes ítems'!AN220+'Puntajes ítems'!AR220</f>
        <v>5</v>
      </c>
      <c r="R220" s="14">
        <f>'Puntajes ítems'!AO220+'Puntajes ítems'!AS220</f>
        <v>5</v>
      </c>
      <c r="S220" s="224">
        <f t="shared" si="14"/>
        <v>15</v>
      </c>
      <c r="T220" s="10">
        <f t="shared" si="15"/>
        <v>82</v>
      </c>
    </row>
    <row r="221" spans="1:20">
      <c r="A221" s="26">
        <v>218</v>
      </c>
      <c r="B221" s="11" t="s">
        <v>0</v>
      </c>
      <c r="C221" s="11" t="s">
        <v>48</v>
      </c>
      <c r="D221" s="11" t="s">
        <v>36</v>
      </c>
      <c r="E221" s="11" t="s">
        <v>35</v>
      </c>
      <c r="F221" s="12">
        <f>'Puntajes ítems'!F221+'Puntajes ítems'!K221+'Puntajes ítems'!O221</f>
        <v>18</v>
      </c>
      <c r="G221" s="12">
        <f>'Puntajes ítems'!G221+'Puntajes ítems'!L221+'Puntajes ítems'!P221</f>
        <v>5</v>
      </c>
      <c r="H221" s="12">
        <f>'Puntajes ítems'!H221+'Puntajes ítems'!M221+'Puntajes ítems'!Q221</f>
        <v>14</v>
      </c>
      <c r="I221" s="12">
        <f>'Puntajes ítems'!I221</f>
        <v>0</v>
      </c>
      <c r="J221" s="5">
        <f t="shared" si="12"/>
        <v>37</v>
      </c>
      <c r="K221" s="13">
        <f>'Puntajes ítems'!Z221</f>
        <v>0</v>
      </c>
      <c r="L221" s="13">
        <f>'Puntajes ítems'!AE221</f>
        <v>6</v>
      </c>
      <c r="M221" s="13">
        <f>'Puntajes ítems'!AG221</f>
        <v>5</v>
      </c>
      <c r="N221" s="13">
        <f>'Puntajes ítems'!AK221</f>
        <v>6</v>
      </c>
      <c r="O221" s="8">
        <f t="shared" si="13"/>
        <v>17</v>
      </c>
      <c r="P221" s="14">
        <f>'Puntajes ítems'!AM221+'Puntajes ítems'!AQ221</f>
        <v>0</v>
      </c>
      <c r="Q221" s="14">
        <f>'Puntajes ítems'!AN221+'Puntajes ítems'!AR221</f>
        <v>5</v>
      </c>
      <c r="R221" s="14">
        <f>'Puntajes ítems'!AO221+'Puntajes ítems'!AS221</f>
        <v>10</v>
      </c>
      <c r="S221" s="224">
        <f t="shared" si="14"/>
        <v>15</v>
      </c>
      <c r="T221" s="10">
        <f t="shared" si="15"/>
        <v>69</v>
      </c>
    </row>
    <row r="222" spans="1:20">
      <c r="A222" s="26">
        <v>219</v>
      </c>
      <c r="B222" s="11" t="s">
        <v>0</v>
      </c>
      <c r="C222" s="11" t="s">
        <v>48</v>
      </c>
      <c r="D222" s="11" t="s">
        <v>36</v>
      </c>
      <c r="E222" s="11" t="s">
        <v>35</v>
      </c>
      <c r="F222" s="12">
        <f>'Puntajes ítems'!F222+'Puntajes ítems'!K222+'Puntajes ítems'!O222</f>
        <v>18</v>
      </c>
      <c r="G222" s="12">
        <f>'Puntajes ítems'!G222+'Puntajes ítems'!L222+'Puntajes ítems'!P222</f>
        <v>12</v>
      </c>
      <c r="H222" s="12">
        <f>'Puntajes ítems'!H222+'Puntajes ítems'!M222+'Puntajes ítems'!Q222</f>
        <v>15</v>
      </c>
      <c r="I222" s="12">
        <f>'Puntajes ítems'!I222</f>
        <v>2</v>
      </c>
      <c r="J222" s="5">
        <f t="shared" si="12"/>
        <v>47</v>
      </c>
      <c r="K222" s="13">
        <f>'Puntajes ítems'!Z222</f>
        <v>0</v>
      </c>
      <c r="L222" s="13">
        <f>'Puntajes ítems'!AE222</f>
        <v>12</v>
      </c>
      <c r="M222" s="13">
        <f>'Puntajes ítems'!AG222</f>
        <v>5</v>
      </c>
      <c r="N222" s="13">
        <f>'Puntajes ítems'!AK222</f>
        <v>4</v>
      </c>
      <c r="O222" s="8">
        <f t="shared" si="13"/>
        <v>21</v>
      </c>
      <c r="P222" s="14">
        <f>'Puntajes ítems'!AM222+'Puntajes ítems'!AQ222</f>
        <v>0</v>
      </c>
      <c r="Q222" s="14">
        <f>'Puntajes ítems'!AN222+'Puntajes ítems'!AR222</f>
        <v>5</v>
      </c>
      <c r="R222" s="14">
        <f>'Puntajes ítems'!AO222+'Puntajes ítems'!AS222</f>
        <v>5</v>
      </c>
      <c r="S222" s="224">
        <f t="shared" si="14"/>
        <v>10</v>
      </c>
      <c r="T222" s="10">
        <f t="shared" si="15"/>
        <v>78</v>
      </c>
    </row>
    <row r="223" spans="1:20">
      <c r="A223" s="26">
        <v>220</v>
      </c>
      <c r="B223" s="11" t="s">
        <v>49</v>
      </c>
      <c r="C223" s="11" t="s">
        <v>37</v>
      </c>
      <c r="D223" s="11" t="s">
        <v>36</v>
      </c>
      <c r="E223" s="11" t="s">
        <v>38</v>
      </c>
      <c r="F223" s="12">
        <f>'Puntajes ítems'!F223+'Puntajes ítems'!K223+'Puntajes ítems'!O223</f>
        <v>16</v>
      </c>
      <c r="G223" s="12">
        <f>'Puntajes ítems'!G223+'Puntajes ítems'!L223+'Puntajes ítems'!P223</f>
        <v>12</v>
      </c>
      <c r="H223" s="12">
        <f>'Puntajes ítems'!H223+'Puntajes ítems'!M223+'Puntajes ítems'!Q223</f>
        <v>13</v>
      </c>
      <c r="I223" s="12">
        <f>'Puntajes ítems'!I223</f>
        <v>0</v>
      </c>
      <c r="J223" s="5">
        <f t="shared" si="12"/>
        <v>41</v>
      </c>
      <c r="K223" s="13">
        <f>'Puntajes ítems'!Z223</f>
        <v>0</v>
      </c>
      <c r="L223" s="13">
        <f>'Puntajes ítems'!AE223</f>
        <v>6</v>
      </c>
      <c r="M223" s="13">
        <f>'Puntajes ítems'!AG223</f>
        <v>5</v>
      </c>
      <c r="N223" s="13">
        <f>'Puntajes ítems'!AK223</f>
        <v>4</v>
      </c>
      <c r="O223" s="8">
        <f t="shared" si="13"/>
        <v>15</v>
      </c>
      <c r="P223" s="14">
        <f>'Puntajes ítems'!AM223+'Puntajes ítems'!AQ223</f>
        <v>0</v>
      </c>
      <c r="Q223" s="14">
        <f>'Puntajes ítems'!AN223+'Puntajes ítems'!AR223</f>
        <v>5</v>
      </c>
      <c r="R223" s="14">
        <f>'Puntajes ítems'!AO223+'Puntajes ítems'!AS223</f>
        <v>5</v>
      </c>
      <c r="S223" s="224">
        <f t="shared" si="14"/>
        <v>10</v>
      </c>
      <c r="T223" s="10">
        <f t="shared" si="15"/>
        <v>66</v>
      </c>
    </row>
    <row r="224" spans="1:20">
      <c r="A224" s="26">
        <v>221</v>
      </c>
      <c r="B224" s="11" t="s">
        <v>49</v>
      </c>
      <c r="C224" s="11" t="s">
        <v>43</v>
      </c>
      <c r="D224" s="11" t="s">
        <v>36</v>
      </c>
      <c r="E224" s="11" t="s">
        <v>38</v>
      </c>
      <c r="F224" s="12">
        <f>'Puntajes ítems'!F224+'Puntajes ítems'!K224+'Puntajes ítems'!O224</f>
        <v>11</v>
      </c>
      <c r="G224" s="12">
        <f>'Puntajes ítems'!G224+'Puntajes ítems'!L224+'Puntajes ítems'!P224</f>
        <v>5</v>
      </c>
      <c r="H224" s="12">
        <f>'Puntajes ítems'!H224+'Puntajes ítems'!M224+'Puntajes ítems'!Q224</f>
        <v>10</v>
      </c>
      <c r="I224" s="12">
        <f>'Puntajes ítems'!I224</f>
        <v>0</v>
      </c>
      <c r="J224" s="5">
        <f t="shared" si="12"/>
        <v>26</v>
      </c>
      <c r="K224" s="13">
        <f>'Puntajes ítems'!Z224</f>
        <v>0</v>
      </c>
      <c r="L224" s="13">
        <f>'Puntajes ítems'!AE224</f>
        <v>9</v>
      </c>
      <c r="M224" s="13">
        <f>'Puntajes ítems'!AG224</f>
        <v>1</v>
      </c>
      <c r="N224" s="13">
        <f>'Puntajes ítems'!AK224</f>
        <v>7</v>
      </c>
      <c r="O224" s="8">
        <f t="shared" si="13"/>
        <v>17</v>
      </c>
      <c r="P224" s="14">
        <f>'Puntajes ítems'!AM224+'Puntajes ítems'!AQ224</f>
        <v>0</v>
      </c>
      <c r="Q224" s="14">
        <f>'Puntajes ítems'!AN224+'Puntajes ítems'!AR224</f>
        <v>5</v>
      </c>
      <c r="R224" s="14">
        <f>'Puntajes ítems'!AO224+'Puntajes ítems'!AS224</f>
        <v>10</v>
      </c>
      <c r="S224" s="224">
        <f t="shared" si="14"/>
        <v>15</v>
      </c>
      <c r="T224" s="10">
        <f t="shared" si="15"/>
        <v>58</v>
      </c>
    </row>
    <row r="225" spans="1:20">
      <c r="A225" s="26">
        <v>222</v>
      </c>
      <c r="B225" s="11" t="s">
        <v>49</v>
      </c>
      <c r="C225" s="11" t="s">
        <v>37</v>
      </c>
      <c r="D225" s="11" t="s">
        <v>36</v>
      </c>
      <c r="E225" s="11" t="s">
        <v>38</v>
      </c>
      <c r="F225" s="12">
        <f>'Puntajes ítems'!F225+'Puntajes ítems'!K225+'Puntajes ítems'!O225</f>
        <v>15</v>
      </c>
      <c r="G225" s="12">
        <f>'Puntajes ítems'!G225+'Puntajes ítems'!L225+'Puntajes ítems'!P225</f>
        <v>11</v>
      </c>
      <c r="H225" s="12">
        <f>'Puntajes ítems'!H225+'Puntajes ítems'!M225+'Puntajes ítems'!Q225</f>
        <v>12</v>
      </c>
      <c r="I225" s="12">
        <f>'Puntajes ítems'!I225</f>
        <v>0</v>
      </c>
      <c r="J225" s="5">
        <f t="shared" si="12"/>
        <v>38</v>
      </c>
      <c r="K225" s="13">
        <f>'Puntajes ítems'!Z225</f>
        <v>0</v>
      </c>
      <c r="L225" s="13">
        <f>'Puntajes ítems'!AE225</f>
        <v>9</v>
      </c>
      <c r="M225" s="13">
        <f>'Puntajes ítems'!AG225</f>
        <v>5</v>
      </c>
      <c r="N225" s="13">
        <f>'Puntajes ítems'!AK225</f>
        <v>4</v>
      </c>
      <c r="O225" s="8">
        <f t="shared" si="13"/>
        <v>18</v>
      </c>
      <c r="P225" s="14">
        <f>'Puntajes ítems'!AM225+'Puntajes ítems'!AQ225</f>
        <v>0</v>
      </c>
      <c r="Q225" s="14">
        <f>'Puntajes ítems'!AN225+'Puntajes ítems'!AR225</f>
        <v>5</v>
      </c>
      <c r="R225" s="14">
        <f>'Puntajes ítems'!AO225+'Puntajes ítems'!AS225</f>
        <v>5</v>
      </c>
      <c r="S225" s="224">
        <f t="shared" si="14"/>
        <v>10</v>
      </c>
      <c r="T225" s="10">
        <f t="shared" si="15"/>
        <v>66</v>
      </c>
    </row>
    <row r="226" spans="1:20">
      <c r="A226" s="26">
        <v>223</v>
      </c>
      <c r="B226" s="11" t="s">
        <v>49</v>
      </c>
      <c r="C226" s="11" t="s">
        <v>37</v>
      </c>
      <c r="D226" s="11" t="s">
        <v>36</v>
      </c>
      <c r="E226" s="11" t="s">
        <v>35</v>
      </c>
      <c r="F226" s="12">
        <f>'Puntajes ítems'!F226+'Puntajes ítems'!K226+'Puntajes ítems'!O226</f>
        <v>26</v>
      </c>
      <c r="G226" s="12">
        <f>'Puntajes ítems'!G226+'Puntajes ítems'!L226+'Puntajes ítems'!P226</f>
        <v>18</v>
      </c>
      <c r="H226" s="12">
        <f>'Puntajes ítems'!H226+'Puntajes ítems'!M226+'Puntajes ítems'!Q226</f>
        <v>13</v>
      </c>
      <c r="I226" s="12">
        <f>'Puntajes ítems'!I226</f>
        <v>3</v>
      </c>
      <c r="J226" s="5">
        <f t="shared" si="12"/>
        <v>60</v>
      </c>
      <c r="K226" s="13">
        <f>'Puntajes ítems'!Z226</f>
        <v>0</v>
      </c>
      <c r="L226" s="13">
        <f>'Puntajes ítems'!AE226</f>
        <v>6</v>
      </c>
      <c r="M226" s="13">
        <f>'Puntajes ítems'!AG226</f>
        <v>5</v>
      </c>
      <c r="N226" s="13">
        <f>'Puntajes ítems'!AK226</f>
        <v>9</v>
      </c>
      <c r="O226" s="8">
        <f t="shared" si="13"/>
        <v>20</v>
      </c>
      <c r="P226" s="14">
        <f>'Puntajes ítems'!AM226+'Puntajes ítems'!AQ226</f>
        <v>0</v>
      </c>
      <c r="Q226" s="14">
        <f>'Puntajes ítems'!AN226+'Puntajes ítems'!AR226</f>
        <v>5</v>
      </c>
      <c r="R226" s="14">
        <f>'Puntajes ítems'!AO226+'Puntajes ítems'!AS226</f>
        <v>5</v>
      </c>
      <c r="S226" s="224">
        <f t="shared" si="14"/>
        <v>10</v>
      </c>
      <c r="T226" s="10">
        <f t="shared" si="15"/>
        <v>90</v>
      </c>
    </row>
    <row r="227" spans="1:20">
      <c r="A227" s="26">
        <v>224</v>
      </c>
      <c r="B227" s="11" t="s">
        <v>49</v>
      </c>
      <c r="C227" s="11" t="s">
        <v>37</v>
      </c>
      <c r="D227" s="11" t="s">
        <v>36</v>
      </c>
      <c r="E227" s="11" t="s">
        <v>35</v>
      </c>
      <c r="F227" s="12">
        <f>'Puntajes ítems'!F227+'Puntajes ítems'!K227+'Puntajes ítems'!O227</f>
        <v>11</v>
      </c>
      <c r="G227" s="12">
        <f>'Puntajes ítems'!G227+'Puntajes ítems'!L227+'Puntajes ítems'!P227</f>
        <v>7</v>
      </c>
      <c r="H227" s="12">
        <f>'Puntajes ítems'!H227+'Puntajes ítems'!M227+'Puntajes ítems'!Q227</f>
        <v>10</v>
      </c>
      <c r="I227" s="12">
        <f>'Puntajes ítems'!I227</f>
        <v>0</v>
      </c>
      <c r="J227" s="5">
        <f t="shared" si="12"/>
        <v>28</v>
      </c>
      <c r="K227" s="13">
        <f>'Puntajes ítems'!Z227</f>
        <v>0</v>
      </c>
      <c r="L227" s="13">
        <f>'Puntajes ítems'!AE227</f>
        <v>0</v>
      </c>
      <c r="M227" s="13">
        <f>'Puntajes ítems'!AG227</f>
        <v>1</v>
      </c>
      <c r="N227" s="13">
        <f>'Puntajes ítems'!AK227</f>
        <v>9</v>
      </c>
      <c r="O227" s="8">
        <f t="shared" si="13"/>
        <v>10</v>
      </c>
      <c r="P227" s="14">
        <f>'Puntajes ítems'!AM227+'Puntajes ítems'!AQ227</f>
        <v>0</v>
      </c>
      <c r="Q227" s="14">
        <f>'Puntajes ítems'!AN227+'Puntajes ítems'!AR227</f>
        <v>0</v>
      </c>
      <c r="R227" s="14">
        <f>'Puntajes ítems'!AO227+'Puntajes ítems'!AS227</f>
        <v>5</v>
      </c>
      <c r="S227" s="224">
        <f t="shared" si="14"/>
        <v>5</v>
      </c>
      <c r="T227" s="10">
        <f t="shared" si="15"/>
        <v>43</v>
      </c>
    </row>
    <row r="228" spans="1:20">
      <c r="A228" s="26">
        <v>225</v>
      </c>
      <c r="B228" s="11" t="s">
        <v>49</v>
      </c>
      <c r="C228" s="11" t="s">
        <v>37</v>
      </c>
      <c r="D228" s="11" t="s">
        <v>36</v>
      </c>
      <c r="E228" s="11" t="s">
        <v>38</v>
      </c>
      <c r="F228" s="12">
        <f>'Puntajes ítems'!F228+'Puntajes ítems'!K228+'Puntajes ítems'!O228</f>
        <v>8</v>
      </c>
      <c r="G228" s="12">
        <f>'Puntajes ítems'!G228+'Puntajes ítems'!L228+'Puntajes ítems'!P228</f>
        <v>9</v>
      </c>
      <c r="H228" s="12">
        <f>'Puntajes ítems'!H228+'Puntajes ítems'!M228+'Puntajes ítems'!Q228</f>
        <v>6</v>
      </c>
      <c r="I228" s="12">
        <f>'Puntajes ítems'!I228</f>
        <v>2</v>
      </c>
      <c r="J228" s="5">
        <f t="shared" si="12"/>
        <v>25</v>
      </c>
      <c r="K228" s="13">
        <f>'Puntajes ítems'!Z228</f>
        <v>0</v>
      </c>
      <c r="L228" s="13">
        <f>'Puntajes ítems'!AE228</f>
        <v>6</v>
      </c>
      <c r="M228" s="13">
        <f>'Puntajes ítems'!AG228</f>
        <v>0</v>
      </c>
      <c r="N228" s="13">
        <f>'Puntajes ítems'!AK228</f>
        <v>1</v>
      </c>
      <c r="O228" s="8">
        <f t="shared" si="13"/>
        <v>7</v>
      </c>
      <c r="P228" s="14">
        <f>'Puntajes ítems'!AM228+'Puntajes ítems'!AQ228</f>
        <v>0</v>
      </c>
      <c r="Q228" s="14">
        <f>'Puntajes ítems'!AN228+'Puntajes ítems'!AR228</f>
        <v>5</v>
      </c>
      <c r="R228" s="14">
        <f>'Puntajes ítems'!AO228+'Puntajes ítems'!AS228</f>
        <v>5</v>
      </c>
      <c r="S228" s="224">
        <f t="shared" si="14"/>
        <v>10</v>
      </c>
      <c r="T228" s="10">
        <f t="shared" si="15"/>
        <v>42</v>
      </c>
    </row>
    <row r="229" spans="1:20">
      <c r="A229" s="26">
        <v>226</v>
      </c>
      <c r="B229" s="11" t="s">
        <v>49</v>
      </c>
      <c r="C229" s="11" t="s">
        <v>37</v>
      </c>
      <c r="D229" s="11" t="s">
        <v>36</v>
      </c>
      <c r="E229" s="11" t="s">
        <v>35</v>
      </c>
      <c r="F229" s="12">
        <f>'Puntajes ítems'!F229+'Puntajes ítems'!K229+'Puntajes ítems'!O229</f>
        <v>8</v>
      </c>
      <c r="G229" s="12">
        <f>'Puntajes ítems'!G229+'Puntajes ítems'!L229+'Puntajes ítems'!P229</f>
        <v>0</v>
      </c>
      <c r="H229" s="12">
        <f>'Puntajes ítems'!H229+'Puntajes ítems'!M229+'Puntajes ítems'!Q229</f>
        <v>7</v>
      </c>
      <c r="I229" s="12">
        <f>'Puntajes ítems'!I229</f>
        <v>0</v>
      </c>
      <c r="J229" s="5">
        <f t="shared" si="12"/>
        <v>15</v>
      </c>
      <c r="K229" s="13">
        <f>'Puntajes ítems'!Z229</f>
        <v>0</v>
      </c>
      <c r="L229" s="13">
        <f>'Puntajes ítems'!AE229</f>
        <v>6</v>
      </c>
      <c r="M229" s="13">
        <f>'Puntajes ítems'!AG229</f>
        <v>5</v>
      </c>
      <c r="N229" s="13">
        <f>'Puntajes ítems'!AK229</f>
        <v>9</v>
      </c>
      <c r="O229" s="8">
        <f t="shared" si="13"/>
        <v>20</v>
      </c>
      <c r="P229" s="14">
        <f>'Puntajes ítems'!AM229+'Puntajes ítems'!AQ229</f>
        <v>0</v>
      </c>
      <c r="Q229" s="14">
        <f>'Puntajes ítems'!AN229+'Puntajes ítems'!AR229</f>
        <v>5</v>
      </c>
      <c r="R229" s="14">
        <f>'Puntajes ítems'!AO229+'Puntajes ítems'!AS229</f>
        <v>5</v>
      </c>
      <c r="S229" s="224">
        <f t="shared" si="14"/>
        <v>10</v>
      </c>
      <c r="T229" s="10">
        <f t="shared" si="15"/>
        <v>45</v>
      </c>
    </row>
    <row r="230" spans="1:20">
      <c r="A230" s="26">
        <v>227</v>
      </c>
      <c r="B230" s="11" t="s">
        <v>49</v>
      </c>
      <c r="C230" s="11" t="s">
        <v>37</v>
      </c>
      <c r="D230" s="11" t="s">
        <v>36</v>
      </c>
      <c r="E230" s="11" t="s">
        <v>38</v>
      </c>
      <c r="F230" s="12">
        <f>'Puntajes ítems'!F230+'Puntajes ítems'!K230+'Puntajes ítems'!O230</f>
        <v>6</v>
      </c>
      <c r="G230" s="12">
        <f>'Puntajes ítems'!G230+'Puntajes ítems'!L230+'Puntajes ítems'!P230</f>
        <v>0</v>
      </c>
      <c r="H230" s="12">
        <f>'Puntajes ítems'!H230+'Puntajes ítems'!M230+'Puntajes ítems'!Q230</f>
        <v>6</v>
      </c>
      <c r="I230" s="12">
        <f>'Puntajes ítems'!I230</f>
        <v>0</v>
      </c>
      <c r="J230" s="5">
        <f t="shared" si="12"/>
        <v>12</v>
      </c>
      <c r="K230" s="13">
        <f>'Puntajes ítems'!Z230</f>
        <v>0</v>
      </c>
      <c r="L230" s="13">
        <f>'Puntajes ítems'!AE230</f>
        <v>6</v>
      </c>
      <c r="M230" s="13">
        <f>'Puntajes ítems'!AG230</f>
        <v>5</v>
      </c>
      <c r="N230" s="13">
        <f>'Puntajes ítems'!AK230</f>
        <v>4</v>
      </c>
      <c r="O230" s="8">
        <f t="shared" si="13"/>
        <v>15</v>
      </c>
      <c r="P230" s="14">
        <f>'Puntajes ítems'!AM230+'Puntajes ítems'!AQ230</f>
        <v>0</v>
      </c>
      <c r="Q230" s="14">
        <f>'Puntajes ítems'!AN230+'Puntajes ítems'!AR230</f>
        <v>5</v>
      </c>
      <c r="R230" s="14">
        <f>'Puntajes ítems'!AO230+'Puntajes ítems'!AS230</f>
        <v>5</v>
      </c>
      <c r="S230" s="224">
        <f t="shared" si="14"/>
        <v>10</v>
      </c>
      <c r="T230" s="10">
        <f t="shared" si="15"/>
        <v>37</v>
      </c>
    </row>
    <row r="231" spans="1:20">
      <c r="A231" s="26">
        <v>228</v>
      </c>
      <c r="B231" s="11" t="s">
        <v>49</v>
      </c>
      <c r="C231" s="11" t="s">
        <v>37</v>
      </c>
      <c r="D231" s="11" t="s">
        <v>36</v>
      </c>
      <c r="E231" s="11" t="s">
        <v>38</v>
      </c>
      <c r="F231" s="12">
        <f>'Puntajes ítems'!F231+'Puntajes ítems'!K231+'Puntajes ítems'!O231</f>
        <v>11</v>
      </c>
      <c r="G231" s="12">
        <f>'Puntajes ítems'!G231+'Puntajes ítems'!L231+'Puntajes ítems'!P231</f>
        <v>5</v>
      </c>
      <c r="H231" s="12">
        <f>'Puntajes ítems'!H231+'Puntajes ítems'!M231+'Puntajes ítems'!Q231</f>
        <v>9</v>
      </c>
      <c r="I231" s="12">
        <f>'Puntajes ítems'!I231</f>
        <v>0</v>
      </c>
      <c r="J231" s="5">
        <f t="shared" si="12"/>
        <v>25</v>
      </c>
      <c r="K231" s="13">
        <f>'Puntajes ítems'!Z231</f>
        <v>0</v>
      </c>
      <c r="L231" s="13">
        <f>'Puntajes ítems'!AE231</f>
        <v>3</v>
      </c>
      <c r="M231" s="13">
        <f>'Puntajes ítems'!AG231</f>
        <v>1</v>
      </c>
      <c r="N231" s="13">
        <f>'Puntajes ítems'!AK231</f>
        <v>5</v>
      </c>
      <c r="O231" s="8">
        <f t="shared" si="13"/>
        <v>9</v>
      </c>
      <c r="P231" s="14">
        <f>'Puntajes ítems'!AM231+'Puntajes ítems'!AQ231</f>
        <v>0</v>
      </c>
      <c r="Q231" s="14">
        <f>'Puntajes ítems'!AN231+'Puntajes ítems'!AR231</f>
        <v>5</v>
      </c>
      <c r="R231" s="14">
        <f>'Puntajes ítems'!AO231+'Puntajes ítems'!AS231</f>
        <v>5</v>
      </c>
      <c r="S231" s="224">
        <f t="shared" si="14"/>
        <v>10</v>
      </c>
      <c r="T231" s="10">
        <f t="shared" si="15"/>
        <v>44</v>
      </c>
    </row>
    <row r="232" spans="1:20">
      <c r="A232" s="26">
        <v>229</v>
      </c>
      <c r="B232" s="11" t="s">
        <v>49</v>
      </c>
      <c r="C232" s="11" t="s">
        <v>37</v>
      </c>
      <c r="D232" s="11" t="s">
        <v>36</v>
      </c>
      <c r="E232" s="11" t="s">
        <v>38</v>
      </c>
      <c r="F232" s="12">
        <f>'Puntajes ítems'!F232+'Puntajes ítems'!K232+'Puntajes ítems'!O232</f>
        <v>23</v>
      </c>
      <c r="G232" s="12">
        <f>'Puntajes ítems'!G232+'Puntajes ítems'!L232+'Puntajes ítems'!P232</f>
        <v>22</v>
      </c>
      <c r="H232" s="12">
        <f>'Puntajes ítems'!H232+'Puntajes ítems'!M232+'Puntajes ítems'!Q232</f>
        <v>12</v>
      </c>
      <c r="I232" s="12">
        <f>'Puntajes ítems'!I232</f>
        <v>5</v>
      </c>
      <c r="J232" s="5">
        <f t="shared" si="12"/>
        <v>62</v>
      </c>
      <c r="K232" s="13">
        <f>'Puntajes ítems'!Z232</f>
        <v>0</v>
      </c>
      <c r="L232" s="13">
        <f>'Puntajes ítems'!AE232</f>
        <v>6</v>
      </c>
      <c r="M232" s="13">
        <f>'Puntajes ítems'!AG232</f>
        <v>5</v>
      </c>
      <c r="N232" s="13">
        <f>'Puntajes ítems'!AK232</f>
        <v>4</v>
      </c>
      <c r="O232" s="8">
        <f t="shared" si="13"/>
        <v>15</v>
      </c>
      <c r="P232" s="14">
        <f>'Puntajes ítems'!AM232+'Puntajes ítems'!AQ232</f>
        <v>0</v>
      </c>
      <c r="Q232" s="14">
        <f>'Puntajes ítems'!AN232+'Puntajes ítems'!AR232</f>
        <v>5</v>
      </c>
      <c r="R232" s="14">
        <f>'Puntajes ítems'!AO232+'Puntajes ítems'!AS232</f>
        <v>5</v>
      </c>
      <c r="S232" s="224">
        <f t="shared" si="14"/>
        <v>10</v>
      </c>
      <c r="T232" s="10">
        <f t="shared" si="15"/>
        <v>87</v>
      </c>
    </row>
    <row r="233" spans="1:20">
      <c r="A233" s="26">
        <v>230</v>
      </c>
      <c r="B233" s="11" t="s">
        <v>49</v>
      </c>
      <c r="C233" s="11" t="s">
        <v>37</v>
      </c>
      <c r="D233" s="11" t="s">
        <v>36</v>
      </c>
      <c r="E233" s="11" t="s">
        <v>35</v>
      </c>
      <c r="F233" s="12">
        <f>'Puntajes ítems'!F233+'Puntajes ítems'!K233+'Puntajes ítems'!O233</f>
        <v>11</v>
      </c>
      <c r="G233" s="12">
        <f>'Puntajes ítems'!G233+'Puntajes ítems'!L233+'Puntajes ítems'!P233</f>
        <v>4</v>
      </c>
      <c r="H233" s="12">
        <f>'Puntajes ítems'!H233+'Puntajes ítems'!M233+'Puntajes ítems'!Q233</f>
        <v>9</v>
      </c>
      <c r="I233" s="12">
        <f>'Puntajes ítems'!I233</f>
        <v>0</v>
      </c>
      <c r="J233" s="5">
        <f t="shared" si="12"/>
        <v>24</v>
      </c>
      <c r="K233" s="13">
        <f>'Puntajes ítems'!Z233</f>
        <v>0</v>
      </c>
      <c r="L233" s="13">
        <f>'Puntajes ítems'!AE233</f>
        <v>12</v>
      </c>
      <c r="M233" s="13">
        <f>'Puntajes ítems'!AG233</f>
        <v>1</v>
      </c>
      <c r="N233" s="13">
        <f>'Puntajes ítems'!AK233</f>
        <v>4</v>
      </c>
      <c r="O233" s="8">
        <f t="shared" si="13"/>
        <v>17</v>
      </c>
      <c r="P233" s="14">
        <f>'Puntajes ítems'!AM233+'Puntajes ítems'!AQ233</f>
        <v>0</v>
      </c>
      <c r="Q233" s="14">
        <f>'Puntajes ítems'!AN233+'Puntajes ítems'!AR233</f>
        <v>5</v>
      </c>
      <c r="R233" s="14">
        <f>'Puntajes ítems'!AO233+'Puntajes ítems'!AS233</f>
        <v>5</v>
      </c>
      <c r="S233" s="224">
        <f t="shared" si="14"/>
        <v>10</v>
      </c>
      <c r="T233" s="10">
        <f t="shared" si="15"/>
        <v>51</v>
      </c>
    </row>
    <row r="234" spans="1:20">
      <c r="A234" s="26">
        <v>231</v>
      </c>
      <c r="B234" s="11" t="s">
        <v>49</v>
      </c>
      <c r="C234" s="11" t="s">
        <v>37</v>
      </c>
      <c r="D234" s="11" t="s">
        <v>36</v>
      </c>
      <c r="E234" s="11" t="s">
        <v>38</v>
      </c>
      <c r="F234" s="12">
        <f>'Puntajes ítems'!F234+'Puntajes ítems'!K234+'Puntajes ítems'!O234</f>
        <v>8</v>
      </c>
      <c r="G234" s="12">
        <f>'Puntajes ítems'!G234+'Puntajes ítems'!L234+'Puntajes ítems'!P234</f>
        <v>9</v>
      </c>
      <c r="H234" s="12">
        <f>'Puntajes ítems'!H234+'Puntajes ítems'!M234+'Puntajes ítems'!Q234</f>
        <v>7</v>
      </c>
      <c r="I234" s="12">
        <f>'Puntajes ítems'!I234</f>
        <v>0</v>
      </c>
      <c r="J234" s="5">
        <f t="shared" si="12"/>
        <v>24</v>
      </c>
      <c r="K234" s="13">
        <f>'Puntajes ítems'!Z234</f>
        <v>0</v>
      </c>
      <c r="L234" s="13">
        <f>'Puntajes ítems'!AE234</f>
        <v>6</v>
      </c>
      <c r="M234" s="13">
        <f>'Puntajes ítems'!AG234</f>
        <v>5</v>
      </c>
      <c r="N234" s="13">
        <f>'Puntajes ítems'!AK234</f>
        <v>4</v>
      </c>
      <c r="O234" s="8">
        <f t="shared" si="13"/>
        <v>15</v>
      </c>
      <c r="P234" s="14">
        <f>'Puntajes ítems'!AM234+'Puntajes ítems'!AQ234</f>
        <v>0</v>
      </c>
      <c r="Q234" s="14">
        <f>'Puntajes ítems'!AN234+'Puntajes ítems'!AR234</f>
        <v>5</v>
      </c>
      <c r="R234" s="14">
        <f>'Puntajes ítems'!AO234+'Puntajes ítems'!AS234</f>
        <v>5</v>
      </c>
      <c r="S234" s="224">
        <f t="shared" si="14"/>
        <v>10</v>
      </c>
      <c r="T234" s="10">
        <f t="shared" si="15"/>
        <v>49</v>
      </c>
    </row>
    <row r="235" spans="1:20">
      <c r="A235" s="26">
        <v>232</v>
      </c>
      <c r="B235" s="11" t="s">
        <v>49</v>
      </c>
      <c r="C235" s="11" t="s">
        <v>37</v>
      </c>
      <c r="D235" s="11" t="s">
        <v>36</v>
      </c>
      <c r="E235" s="11" t="s">
        <v>35</v>
      </c>
      <c r="F235" s="12">
        <f>'Puntajes ítems'!F235+'Puntajes ítems'!K235+'Puntajes ítems'!O235</f>
        <v>27</v>
      </c>
      <c r="G235" s="12">
        <f>'Puntajes ítems'!G235+'Puntajes ítems'!L235+'Puntajes ítems'!P235</f>
        <v>32</v>
      </c>
      <c r="H235" s="12">
        <f>'Puntajes ítems'!H235+'Puntajes ítems'!M235+'Puntajes ítems'!Q235</f>
        <v>16</v>
      </c>
      <c r="I235" s="12">
        <f>'Puntajes ítems'!I235</f>
        <v>2</v>
      </c>
      <c r="J235" s="5">
        <f t="shared" si="12"/>
        <v>77</v>
      </c>
      <c r="K235" s="13">
        <f>'Puntajes ítems'!Z235</f>
        <v>0</v>
      </c>
      <c r="L235" s="13">
        <f>'Puntajes ítems'!AE235</f>
        <v>9</v>
      </c>
      <c r="M235" s="13">
        <f>'Puntajes ítems'!AG235</f>
        <v>5</v>
      </c>
      <c r="N235" s="13">
        <f>'Puntajes ítems'!AK235</f>
        <v>4</v>
      </c>
      <c r="O235" s="8">
        <f t="shared" si="13"/>
        <v>18</v>
      </c>
      <c r="P235" s="14">
        <f>'Puntajes ítems'!AM235+'Puntajes ítems'!AQ235</f>
        <v>0</v>
      </c>
      <c r="Q235" s="14">
        <f>'Puntajes ítems'!AN235+'Puntajes ítems'!AR235</f>
        <v>5</v>
      </c>
      <c r="R235" s="14">
        <f>'Puntajes ítems'!AO235+'Puntajes ítems'!AS235</f>
        <v>5</v>
      </c>
      <c r="S235" s="224">
        <f t="shared" si="14"/>
        <v>10</v>
      </c>
      <c r="T235" s="10">
        <f t="shared" si="15"/>
        <v>105</v>
      </c>
    </row>
    <row r="236" spans="1:20">
      <c r="A236" s="26">
        <v>233</v>
      </c>
      <c r="B236" s="11" t="s">
        <v>49</v>
      </c>
      <c r="C236" s="11" t="s">
        <v>37</v>
      </c>
      <c r="D236" s="11" t="s">
        <v>36</v>
      </c>
      <c r="E236" s="11" t="s">
        <v>35</v>
      </c>
      <c r="F236" s="12">
        <f>'Puntajes ítems'!F236+'Puntajes ítems'!K236+'Puntajes ítems'!O236</f>
        <v>25</v>
      </c>
      <c r="G236" s="12">
        <f>'Puntajes ítems'!G236+'Puntajes ítems'!L236+'Puntajes ítems'!P236</f>
        <v>29</v>
      </c>
      <c r="H236" s="12">
        <f>'Puntajes ítems'!H236+'Puntajes ítems'!M236+'Puntajes ítems'!Q236</f>
        <v>13</v>
      </c>
      <c r="I236" s="12">
        <f>'Puntajes ítems'!I236</f>
        <v>0</v>
      </c>
      <c r="J236" s="5">
        <f t="shared" si="12"/>
        <v>67</v>
      </c>
      <c r="K236" s="13">
        <f>'Puntajes ítems'!Z236</f>
        <v>0</v>
      </c>
      <c r="L236" s="13">
        <f>'Puntajes ítems'!AE236</f>
        <v>9</v>
      </c>
      <c r="M236" s="13">
        <f>'Puntajes ítems'!AG236</f>
        <v>1</v>
      </c>
      <c r="N236" s="13">
        <f>'Puntajes ítems'!AK236</f>
        <v>4</v>
      </c>
      <c r="O236" s="8">
        <f t="shared" si="13"/>
        <v>14</v>
      </c>
      <c r="P236" s="14">
        <f>'Puntajes ítems'!AM236+'Puntajes ítems'!AQ236</f>
        <v>0</v>
      </c>
      <c r="Q236" s="14">
        <f>'Puntajes ítems'!AN236+'Puntajes ítems'!AR236</f>
        <v>5</v>
      </c>
      <c r="R236" s="14">
        <f>'Puntajes ítems'!AO236+'Puntajes ítems'!AS236</f>
        <v>5</v>
      </c>
      <c r="S236" s="224">
        <f t="shared" si="14"/>
        <v>10</v>
      </c>
      <c r="T236" s="10">
        <f t="shared" si="15"/>
        <v>91</v>
      </c>
    </row>
    <row r="237" spans="1:20">
      <c r="A237" s="26">
        <v>234</v>
      </c>
      <c r="B237" s="11" t="s">
        <v>49</v>
      </c>
      <c r="C237" s="11" t="s">
        <v>37</v>
      </c>
      <c r="D237" s="11" t="s">
        <v>36</v>
      </c>
      <c r="E237" s="11" t="s">
        <v>38</v>
      </c>
      <c r="F237" s="12">
        <f>'Puntajes ítems'!F237+'Puntajes ítems'!K237+'Puntajes ítems'!O237</f>
        <v>18</v>
      </c>
      <c r="G237" s="12">
        <f>'Puntajes ítems'!G237+'Puntajes ítems'!L237+'Puntajes ítems'!P237</f>
        <v>13</v>
      </c>
      <c r="H237" s="12">
        <f>'Puntajes ítems'!H237+'Puntajes ítems'!M237+'Puntajes ítems'!Q237</f>
        <v>13</v>
      </c>
      <c r="I237" s="12">
        <f>'Puntajes ítems'!I237</f>
        <v>0</v>
      </c>
      <c r="J237" s="5">
        <f t="shared" si="12"/>
        <v>44</v>
      </c>
      <c r="K237" s="13">
        <f>'Puntajes ítems'!Z237</f>
        <v>0</v>
      </c>
      <c r="L237" s="13">
        <f>'Puntajes ítems'!AE237</f>
        <v>6</v>
      </c>
      <c r="M237" s="13">
        <f>'Puntajes ítems'!AG237</f>
        <v>1</v>
      </c>
      <c r="N237" s="13">
        <f>'Puntajes ítems'!AK237</f>
        <v>2</v>
      </c>
      <c r="O237" s="8">
        <f t="shared" si="13"/>
        <v>9</v>
      </c>
      <c r="P237" s="14">
        <f>'Puntajes ítems'!AM237+'Puntajes ítems'!AQ237</f>
        <v>0</v>
      </c>
      <c r="Q237" s="14">
        <f>'Puntajes ítems'!AN237+'Puntajes ítems'!AR237</f>
        <v>5</v>
      </c>
      <c r="R237" s="14">
        <f>'Puntajes ítems'!AO237+'Puntajes ítems'!AS237</f>
        <v>5</v>
      </c>
      <c r="S237" s="224">
        <f t="shared" si="14"/>
        <v>10</v>
      </c>
      <c r="T237" s="10">
        <f t="shared" si="15"/>
        <v>63</v>
      </c>
    </row>
    <row r="238" spans="1:20">
      <c r="A238" s="26">
        <v>235</v>
      </c>
      <c r="B238" s="11" t="s">
        <v>49</v>
      </c>
      <c r="C238" s="11" t="s">
        <v>37</v>
      </c>
      <c r="D238" s="11" t="s">
        <v>36</v>
      </c>
      <c r="E238" s="11" t="s">
        <v>35</v>
      </c>
      <c r="F238" s="12">
        <f>'Puntajes ítems'!F238+'Puntajes ítems'!K238+'Puntajes ítems'!O238</f>
        <v>10</v>
      </c>
      <c r="G238" s="12">
        <f>'Puntajes ítems'!G238+'Puntajes ítems'!L238+'Puntajes ítems'!P238</f>
        <v>2</v>
      </c>
      <c r="H238" s="12">
        <f>'Puntajes ítems'!H238+'Puntajes ítems'!M238+'Puntajes ítems'!Q238</f>
        <v>6</v>
      </c>
      <c r="I238" s="12">
        <f>'Puntajes ítems'!I238</f>
        <v>0</v>
      </c>
      <c r="J238" s="5">
        <f t="shared" si="12"/>
        <v>18</v>
      </c>
      <c r="K238" s="13">
        <f>'Puntajes ítems'!Z238</f>
        <v>0</v>
      </c>
      <c r="L238" s="13">
        <f>'Puntajes ítems'!AE238</f>
        <v>6</v>
      </c>
      <c r="M238" s="13">
        <f>'Puntajes ítems'!AG238</f>
        <v>1</v>
      </c>
      <c r="N238" s="13">
        <f>'Puntajes ítems'!AK238</f>
        <v>2</v>
      </c>
      <c r="O238" s="8">
        <f t="shared" si="13"/>
        <v>9</v>
      </c>
      <c r="P238" s="14">
        <f>'Puntajes ítems'!AM238+'Puntajes ítems'!AQ238</f>
        <v>0</v>
      </c>
      <c r="Q238" s="14">
        <f>'Puntajes ítems'!AN238+'Puntajes ítems'!AR238</f>
        <v>5</v>
      </c>
      <c r="R238" s="14">
        <f>'Puntajes ítems'!AO238+'Puntajes ítems'!AS238</f>
        <v>5</v>
      </c>
      <c r="S238" s="224">
        <f t="shared" si="14"/>
        <v>10</v>
      </c>
      <c r="T238" s="10">
        <f t="shared" si="15"/>
        <v>37</v>
      </c>
    </row>
    <row r="239" spans="1:20">
      <c r="A239" s="26">
        <v>236</v>
      </c>
      <c r="B239" s="11" t="s">
        <v>49</v>
      </c>
      <c r="C239" s="11" t="s">
        <v>37</v>
      </c>
      <c r="D239" s="11" t="s">
        <v>36</v>
      </c>
      <c r="E239" s="11" t="s">
        <v>35</v>
      </c>
      <c r="F239" s="12">
        <f>'Puntajes ítems'!F239+'Puntajes ítems'!K239+'Puntajes ítems'!O239</f>
        <v>13</v>
      </c>
      <c r="G239" s="12">
        <f>'Puntajes ítems'!G239+'Puntajes ítems'!L239+'Puntajes ítems'!P239</f>
        <v>18</v>
      </c>
      <c r="H239" s="12">
        <f>'Puntajes ítems'!H239+'Puntajes ítems'!M239+'Puntajes ítems'!Q239</f>
        <v>11</v>
      </c>
      <c r="I239" s="12">
        <f>'Puntajes ítems'!I239</f>
        <v>5</v>
      </c>
      <c r="J239" s="5">
        <f t="shared" si="12"/>
        <v>47</v>
      </c>
      <c r="K239" s="13">
        <f>'Puntajes ítems'!Z239</f>
        <v>0</v>
      </c>
      <c r="L239" s="13">
        <f>'Puntajes ítems'!AE239</f>
        <v>6</v>
      </c>
      <c r="M239" s="13">
        <f>'Puntajes ítems'!AG239</f>
        <v>5</v>
      </c>
      <c r="N239" s="13">
        <f>'Puntajes ítems'!AK239</f>
        <v>0</v>
      </c>
      <c r="O239" s="8">
        <f t="shared" si="13"/>
        <v>11</v>
      </c>
      <c r="P239" s="14">
        <f>'Puntajes ítems'!AM239+'Puntajes ítems'!AQ239</f>
        <v>0</v>
      </c>
      <c r="Q239" s="14">
        <f>'Puntajes ítems'!AN239+'Puntajes ítems'!AR239</f>
        <v>5</v>
      </c>
      <c r="R239" s="14">
        <f>'Puntajes ítems'!AO239+'Puntajes ítems'!AS239</f>
        <v>5</v>
      </c>
      <c r="S239" s="224">
        <f t="shared" si="14"/>
        <v>10</v>
      </c>
      <c r="T239" s="10">
        <f t="shared" si="15"/>
        <v>68</v>
      </c>
    </row>
    <row r="240" spans="1:20">
      <c r="A240" s="26">
        <v>237</v>
      </c>
      <c r="B240" s="11" t="s">
        <v>49</v>
      </c>
      <c r="C240" s="11" t="s">
        <v>37</v>
      </c>
      <c r="D240" s="11" t="s">
        <v>36</v>
      </c>
      <c r="E240" s="11" t="s">
        <v>38</v>
      </c>
      <c r="F240" s="12">
        <f>'Puntajes ítems'!F240+'Puntajes ítems'!K240+'Puntajes ítems'!O240</f>
        <v>8</v>
      </c>
      <c r="G240" s="12">
        <f>'Puntajes ítems'!G240+'Puntajes ítems'!L240+'Puntajes ítems'!P240</f>
        <v>1</v>
      </c>
      <c r="H240" s="12">
        <f>'Puntajes ítems'!H240+'Puntajes ítems'!M240+'Puntajes ítems'!Q240</f>
        <v>7</v>
      </c>
      <c r="I240" s="12">
        <f>'Puntajes ítems'!I240</f>
        <v>0</v>
      </c>
      <c r="J240" s="5">
        <f t="shared" si="12"/>
        <v>16</v>
      </c>
      <c r="K240" s="13">
        <f>'Puntajes ítems'!Z240</f>
        <v>0</v>
      </c>
      <c r="L240" s="13">
        <f>'Puntajes ítems'!AE240</f>
        <v>9</v>
      </c>
      <c r="M240" s="13">
        <f>'Puntajes ítems'!AG240</f>
        <v>1</v>
      </c>
      <c r="N240" s="13">
        <f>'Puntajes ítems'!AK240</f>
        <v>10</v>
      </c>
      <c r="O240" s="8">
        <f t="shared" si="13"/>
        <v>20</v>
      </c>
      <c r="P240" s="14">
        <f>'Puntajes ítems'!AM240+'Puntajes ítems'!AQ240</f>
        <v>0</v>
      </c>
      <c r="Q240" s="14">
        <f>'Puntajes ítems'!AN240+'Puntajes ítems'!AR240</f>
        <v>5</v>
      </c>
      <c r="R240" s="14">
        <f>'Puntajes ítems'!AO240+'Puntajes ítems'!AS240</f>
        <v>5</v>
      </c>
      <c r="S240" s="224">
        <f t="shared" si="14"/>
        <v>10</v>
      </c>
      <c r="T240" s="10">
        <f t="shared" si="15"/>
        <v>46</v>
      </c>
    </row>
    <row r="241" spans="1:20">
      <c r="A241" s="26">
        <v>238</v>
      </c>
      <c r="B241" s="11" t="s">
        <v>49</v>
      </c>
      <c r="C241" s="11" t="s">
        <v>37</v>
      </c>
      <c r="D241" s="11" t="s">
        <v>36</v>
      </c>
      <c r="E241" s="11" t="s">
        <v>38</v>
      </c>
      <c r="F241" s="12">
        <f>'Puntajes ítems'!F241+'Puntajes ítems'!K241+'Puntajes ítems'!O241</f>
        <v>12</v>
      </c>
      <c r="G241" s="12">
        <f>'Puntajes ítems'!G241+'Puntajes ítems'!L241+'Puntajes ítems'!P241</f>
        <v>8</v>
      </c>
      <c r="H241" s="12">
        <f>'Puntajes ítems'!H241+'Puntajes ítems'!M241+'Puntajes ítems'!Q241</f>
        <v>9</v>
      </c>
      <c r="I241" s="12">
        <f>'Puntajes ítems'!I241</f>
        <v>0</v>
      </c>
      <c r="J241" s="5">
        <f t="shared" si="12"/>
        <v>29</v>
      </c>
      <c r="K241" s="13">
        <f>'Puntajes ítems'!Z241</f>
        <v>0</v>
      </c>
      <c r="L241" s="13">
        <f>'Puntajes ítems'!AE241</f>
        <v>6</v>
      </c>
      <c r="M241" s="13">
        <f>'Puntajes ítems'!AG241</f>
        <v>1</v>
      </c>
      <c r="N241" s="13">
        <f>'Puntajes ítems'!AK241</f>
        <v>0</v>
      </c>
      <c r="O241" s="8">
        <f t="shared" si="13"/>
        <v>7</v>
      </c>
      <c r="P241" s="14">
        <f>'Puntajes ítems'!AM241+'Puntajes ítems'!AQ241</f>
        <v>0</v>
      </c>
      <c r="Q241" s="14">
        <f>'Puntajes ítems'!AN241+'Puntajes ítems'!AR241</f>
        <v>5</v>
      </c>
      <c r="R241" s="14">
        <f>'Puntajes ítems'!AO241+'Puntajes ítems'!AS241</f>
        <v>5</v>
      </c>
      <c r="S241" s="224">
        <f t="shared" si="14"/>
        <v>10</v>
      </c>
      <c r="T241" s="10">
        <f t="shared" si="15"/>
        <v>46</v>
      </c>
    </row>
    <row r="242" spans="1:20">
      <c r="A242" s="26">
        <v>239</v>
      </c>
      <c r="B242" s="11" t="s">
        <v>49</v>
      </c>
      <c r="C242" s="11" t="s">
        <v>37</v>
      </c>
      <c r="D242" s="11" t="s">
        <v>36</v>
      </c>
      <c r="E242" s="11" t="s">
        <v>38</v>
      </c>
      <c r="F242" s="12">
        <f>'Puntajes ítems'!F242+'Puntajes ítems'!K242+'Puntajes ítems'!O242</f>
        <v>10</v>
      </c>
      <c r="G242" s="12">
        <f>'Puntajes ítems'!G242+'Puntajes ítems'!L242+'Puntajes ítems'!P242</f>
        <v>5</v>
      </c>
      <c r="H242" s="12">
        <f>'Puntajes ítems'!H242+'Puntajes ítems'!M242+'Puntajes ítems'!Q242</f>
        <v>8</v>
      </c>
      <c r="I242" s="12">
        <f>'Puntajes ítems'!I242</f>
        <v>0</v>
      </c>
      <c r="J242" s="5">
        <f t="shared" si="12"/>
        <v>23</v>
      </c>
      <c r="K242" s="13">
        <f>'Puntajes ítems'!Z242</f>
        <v>0</v>
      </c>
      <c r="L242" s="13">
        <f>'Puntajes ítems'!AE242</f>
        <v>3</v>
      </c>
      <c r="M242" s="13">
        <f>'Puntajes ítems'!AG242</f>
        <v>5</v>
      </c>
      <c r="N242" s="13">
        <f>'Puntajes ítems'!AK242</f>
        <v>2</v>
      </c>
      <c r="O242" s="8">
        <f t="shared" si="13"/>
        <v>10</v>
      </c>
      <c r="P242" s="14">
        <f>'Puntajes ítems'!AM242+'Puntajes ítems'!AQ242</f>
        <v>0</v>
      </c>
      <c r="Q242" s="14">
        <f>'Puntajes ítems'!AN242+'Puntajes ítems'!AR242</f>
        <v>5</v>
      </c>
      <c r="R242" s="14">
        <f>'Puntajes ítems'!AO242+'Puntajes ítems'!AS242</f>
        <v>5</v>
      </c>
      <c r="S242" s="224">
        <f t="shared" si="14"/>
        <v>10</v>
      </c>
      <c r="T242" s="10">
        <f t="shared" si="15"/>
        <v>43</v>
      </c>
    </row>
    <row r="243" spans="1:20">
      <c r="A243" s="26">
        <v>240</v>
      </c>
      <c r="B243" s="11" t="s">
        <v>49</v>
      </c>
      <c r="C243" s="11" t="s">
        <v>37</v>
      </c>
      <c r="D243" s="11" t="s">
        <v>36</v>
      </c>
      <c r="E243" s="11" t="s">
        <v>38</v>
      </c>
      <c r="F243" s="12">
        <f>'Puntajes ítems'!F243+'Puntajes ítems'!K243+'Puntajes ítems'!O243</f>
        <v>7</v>
      </c>
      <c r="G243" s="12">
        <f>'Puntajes ítems'!G243+'Puntajes ítems'!L243+'Puntajes ítems'!P243</f>
        <v>7</v>
      </c>
      <c r="H243" s="12">
        <f>'Puntajes ítems'!H243+'Puntajes ítems'!M243+'Puntajes ítems'!Q243</f>
        <v>6</v>
      </c>
      <c r="I243" s="12">
        <f>'Puntajes ítems'!I243</f>
        <v>1</v>
      </c>
      <c r="J243" s="5">
        <f t="shared" si="12"/>
        <v>21</v>
      </c>
      <c r="K243" s="13">
        <f>'Puntajes ítems'!Z243</f>
        <v>0</v>
      </c>
      <c r="L243" s="13">
        <f>'Puntajes ítems'!AE243</f>
        <v>9</v>
      </c>
      <c r="M243" s="13">
        <f>'Puntajes ítems'!AG243</f>
        <v>1</v>
      </c>
      <c r="N243" s="13">
        <f>'Puntajes ítems'!AK243</f>
        <v>2</v>
      </c>
      <c r="O243" s="8">
        <f t="shared" si="13"/>
        <v>12</v>
      </c>
      <c r="P243" s="14">
        <f>'Puntajes ítems'!AM243+'Puntajes ítems'!AQ243</f>
        <v>0</v>
      </c>
      <c r="Q243" s="14">
        <f>'Puntajes ítems'!AN243+'Puntajes ítems'!AR243</f>
        <v>5</v>
      </c>
      <c r="R243" s="14">
        <f>'Puntajes ítems'!AO243+'Puntajes ítems'!AS243</f>
        <v>5</v>
      </c>
      <c r="S243" s="224">
        <f t="shared" si="14"/>
        <v>10</v>
      </c>
      <c r="T243" s="10">
        <f t="shared" si="15"/>
        <v>43</v>
      </c>
    </row>
    <row r="244" spans="1:20">
      <c r="A244" s="26">
        <v>241</v>
      </c>
      <c r="B244" s="11" t="s">
        <v>49</v>
      </c>
      <c r="C244" s="11" t="s">
        <v>37</v>
      </c>
      <c r="D244" s="11" t="s">
        <v>36</v>
      </c>
      <c r="E244" s="11" t="s">
        <v>35</v>
      </c>
      <c r="F244" s="12">
        <f>'Puntajes ítems'!F244+'Puntajes ítems'!K244+'Puntajes ítems'!O244</f>
        <v>11</v>
      </c>
      <c r="G244" s="12">
        <f>'Puntajes ítems'!G244+'Puntajes ítems'!L244+'Puntajes ítems'!P244</f>
        <v>4</v>
      </c>
      <c r="H244" s="12">
        <f>'Puntajes ítems'!H244+'Puntajes ítems'!M244+'Puntajes ítems'!Q244</f>
        <v>8</v>
      </c>
      <c r="I244" s="12">
        <f>'Puntajes ítems'!I244</f>
        <v>0</v>
      </c>
      <c r="J244" s="5">
        <f t="shared" si="12"/>
        <v>23</v>
      </c>
      <c r="K244" s="13">
        <f>'Puntajes ítems'!Z244</f>
        <v>0</v>
      </c>
      <c r="L244" s="13">
        <f>'Puntajes ítems'!AE244</f>
        <v>0</v>
      </c>
      <c r="M244" s="13">
        <f>'Puntajes ítems'!AG244</f>
        <v>0</v>
      </c>
      <c r="N244" s="13">
        <f>'Puntajes ítems'!AK244</f>
        <v>0</v>
      </c>
      <c r="O244" s="8">
        <f t="shared" si="13"/>
        <v>0</v>
      </c>
      <c r="P244" s="14">
        <f>'Puntajes ítems'!AM244+'Puntajes ítems'!AQ244</f>
        <v>0</v>
      </c>
      <c r="Q244" s="14">
        <f>'Puntajes ítems'!AN244+'Puntajes ítems'!AR244</f>
        <v>0</v>
      </c>
      <c r="R244" s="14">
        <f>'Puntajes ítems'!AO244+'Puntajes ítems'!AS244</f>
        <v>0</v>
      </c>
      <c r="S244" s="224">
        <f t="shared" si="14"/>
        <v>0</v>
      </c>
      <c r="T244" s="10">
        <f t="shared" si="15"/>
        <v>23</v>
      </c>
    </row>
    <row r="245" spans="1:20">
      <c r="A245" s="26">
        <v>242</v>
      </c>
      <c r="B245" s="11" t="s">
        <v>40</v>
      </c>
      <c r="C245" s="11" t="s">
        <v>50</v>
      </c>
      <c r="D245" s="11" t="s">
        <v>36</v>
      </c>
      <c r="E245" s="11" t="s">
        <v>38</v>
      </c>
      <c r="F245" s="12">
        <f>'Puntajes ítems'!F245+'Puntajes ítems'!K245+'Puntajes ítems'!O245</f>
        <v>10</v>
      </c>
      <c r="G245" s="12">
        <f>'Puntajes ítems'!G245+'Puntajes ítems'!L245+'Puntajes ítems'!P245</f>
        <v>14</v>
      </c>
      <c r="H245" s="12">
        <f>'Puntajes ítems'!H245+'Puntajes ítems'!M245+'Puntajes ítems'!Q245</f>
        <v>10</v>
      </c>
      <c r="I245" s="12">
        <f>'Puntajes ítems'!I245</f>
        <v>3</v>
      </c>
      <c r="J245" s="5">
        <f t="shared" si="12"/>
        <v>37</v>
      </c>
      <c r="K245" s="13">
        <f>'Puntajes ítems'!Z245</f>
        <v>0</v>
      </c>
      <c r="L245" s="13">
        <f>'Puntajes ítems'!AE245</f>
        <v>3</v>
      </c>
      <c r="M245" s="13">
        <f>'Puntajes ítems'!AG245</f>
        <v>5</v>
      </c>
      <c r="N245" s="13">
        <f>'Puntajes ítems'!AK245</f>
        <v>1</v>
      </c>
      <c r="O245" s="8">
        <f t="shared" si="13"/>
        <v>9</v>
      </c>
      <c r="P245" s="14">
        <f>'Puntajes ítems'!AM245+'Puntajes ítems'!AQ245</f>
        <v>0</v>
      </c>
      <c r="Q245" s="14">
        <f>'Puntajes ítems'!AN245+'Puntajes ítems'!AR245</f>
        <v>5</v>
      </c>
      <c r="R245" s="14">
        <f>'Puntajes ítems'!AO245+'Puntajes ítems'!AS245</f>
        <v>5</v>
      </c>
      <c r="S245" s="224">
        <f t="shared" si="14"/>
        <v>10</v>
      </c>
      <c r="T245" s="10">
        <f t="shared" si="15"/>
        <v>56</v>
      </c>
    </row>
    <row r="246" spans="1:20">
      <c r="A246" s="26">
        <v>243</v>
      </c>
      <c r="B246" s="11" t="s">
        <v>40</v>
      </c>
      <c r="C246" s="11" t="s">
        <v>50</v>
      </c>
      <c r="D246" s="11" t="s">
        <v>36</v>
      </c>
      <c r="E246" s="11" t="s">
        <v>38</v>
      </c>
      <c r="F246" s="12">
        <f>'Puntajes ítems'!F246+'Puntajes ítems'!K246+'Puntajes ítems'!O246</f>
        <v>10</v>
      </c>
      <c r="G246" s="12">
        <f>'Puntajes ítems'!G246+'Puntajes ítems'!L246+'Puntajes ítems'!P246</f>
        <v>1</v>
      </c>
      <c r="H246" s="12">
        <f>'Puntajes ítems'!H246+'Puntajes ítems'!M246+'Puntajes ítems'!Q246</f>
        <v>7</v>
      </c>
      <c r="I246" s="12">
        <f>'Puntajes ítems'!I246</f>
        <v>0</v>
      </c>
      <c r="J246" s="5">
        <f t="shared" si="12"/>
        <v>18</v>
      </c>
      <c r="K246" s="13">
        <f>'Puntajes ítems'!Z246</f>
        <v>0</v>
      </c>
      <c r="L246" s="13">
        <f>'Puntajes ítems'!AE246</f>
        <v>6</v>
      </c>
      <c r="M246" s="13">
        <f>'Puntajes ítems'!AG246</f>
        <v>5</v>
      </c>
      <c r="N246" s="13">
        <f>'Puntajes ítems'!AK246</f>
        <v>9</v>
      </c>
      <c r="O246" s="8">
        <f t="shared" si="13"/>
        <v>20</v>
      </c>
      <c r="P246" s="14">
        <f>'Puntajes ítems'!AM246+'Puntajes ítems'!AQ246</f>
        <v>0</v>
      </c>
      <c r="Q246" s="14">
        <f>'Puntajes ítems'!AN246+'Puntajes ítems'!AR246</f>
        <v>5</v>
      </c>
      <c r="R246" s="14">
        <f>'Puntajes ítems'!AO246+'Puntajes ítems'!AS246</f>
        <v>5</v>
      </c>
      <c r="S246" s="224">
        <f t="shared" si="14"/>
        <v>10</v>
      </c>
      <c r="T246" s="10">
        <f t="shared" si="15"/>
        <v>48</v>
      </c>
    </row>
    <row r="247" spans="1:20">
      <c r="A247" s="26">
        <v>244</v>
      </c>
      <c r="B247" s="11" t="s">
        <v>40</v>
      </c>
      <c r="C247" s="11" t="s">
        <v>33</v>
      </c>
      <c r="D247" s="11" t="s">
        <v>36</v>
      </c>
      <c r="E247" s="11" t="s">
        <v>38</v>
      </c>
      <c r="F247" s="12">
        <f>'Puntajes ítems'!F247+'Puntajes ítems'!K247+'Puntajes ítems'!O247</f>
        <v>13</v>
      </c>
      <c r="G247" s="12">
        <f>'Puntajes ítems'!G247+'Puntajes ítems'!L247+'Puntajes ítems'!P247</f>
        <v>8</v>
      </c>
      <c r="H247" s="12">
        <f>'Puntajes ítems'!H247+'Puntajes ítems'!M247+'Puntajes ítems'!Q247</f>
        <v>12</v>
      </c>
      <c r="I247" s="12">
        <f>'Puntajes ítems'!I247</f>
        <v>0</v>
      </c>
      <c r="J247" s="5">
        <f t="shared" si="12"/>
        <v>33</v>
      </c>
      <c r="K247" s="13">
        <f>'Puntajes ítems'!Z247</f>
        <v>0</v>
      </c>
      <c r="L247" s="13">
        <f>'Puntajes ítems'!AE247</f>
        <v>12</v>
      </c>
      <c r="M247" s="13">
        <f>'Puntajes ítems'!AG247</f>
        <v>1</v>
      </c>
      <c r="N247" s="13">
        <f>'Puntajes ítems'!AK247</f>
        <v>13</v>
      </c>
      <c r="O247" s="8">
        <f t="shared" si="13"/>
        <v>26</v>
      </c>
      <c r="P247" s="14">
        <f>'Puntajes ítems'!AM247+'Puntajes ítems'!AQ247</f>
        <v>0</v>
      </c>
      <c r="Q247" s="14">
        <f>'Puntajes ítems'!AN247+'Puntajes ítems'!AR247</f>
        <v>5</v>
      </c>
      <c r="R247" s="14">
        <f>'Puntajes ítems'!AO247+'Puntajes ítems'!AS247</f>
        <v>5</v>
      </c>
      <c r="S247" s="224">
        <f t="shared" si="14"/>
        <v>10</v>
      </c>
      <c r="T247" s="10">
        <f t="shared" si="15"/>
        <v>69</v>
      </c>
    </row>
    <row r="248" spans="1:20">
      <c r="A248" s="26">
        <v>245</v>
      </c>
      <c r="B248" s="11" t="s">
        <v>40</v>
      </c>
      <c r="C248" s="11" t="s">
        <v>50</v>
      </c>
      <c r="D248" s="11" t="s">
        <v>36</v>
      </c>
      <c r="E248" s="11" t="s">
        <v>38</v>
      </c>
      <c r="F248" s="12">
        <f>'Puntajes ítems'!F248+'Puntajes ítems'!K248+'Puntajes ítems'!O248</f>
        <v>7</v>
      </c>
      <c r="G248" s="12">
        <f>'Puntajes ítems'!G248+'Puntajes ítems'!L248+'Puntajes ítems'!P248</f>
        <v>1</v>
      </c>
      <c r="H248" s="12">
        <f>'Puntajes ítems'!H248+'Puntajes ítems'!M248+'Puntajes ítems'!Q248</f>
        <v>7</v>
      </c>
      <c r="I248" s="12">
        <f>'Puntajes ítems'!I248</f>
        <v>0</v>
      </c>
      <c r="J248" s="5">
        <f t="shared" si="12"/>
        <v>15</v>
      </c>
      <c r="K248" s="13">
        <f>'Puntajes ítems'!Z248</f>
        <v>0</v>
      </c>
      <c r="L248" s="13">
        <f>'Puntajes ítems'!AE248</f>
        <v>6</v>
      </c>
      <c r="M248" s="13">
        <f>'Puntajes ítems'!AG248</f>
        <v>5</v>
      </c>
      <c r="N248" s="13">
        <f>'Puntajes ítems'!AK248</f>
        <v>7</v>
      </c>
      <c r="O248" s="8">
        <f t="shared" si="13"/>
        <v>18</v>
      </c>
      <c r="P248" s="14">
        <f>'Puntajes ítems'!AM248+'Puntajes ítems'!AQ248</f>
        <v>0</v>
      </c>
      <c r="Q248" s="14">
        <f>'Puntajes ítems'!AN248+'Puntajes ítems'!AR248</f>
        <v>5</v>
      </c>
      <c r="R248" s="14">
        <f>'Puntajes ítems'!AO248+'Puntajes ítems'!AS248</f>
        <v>5</v>
      </c>
      <c r="S248" s="224">
        <f t="shared" si="14"/>
        <v>10</v>
      </c>
      <c r="T248" s="10">
        <f t="shared" si="15"/>
        <v>43</v>
      </c>
    </row>
    <row r="249" spans="1:20">
      <c r="A249" s="26">
        <v>246</v>
      </c>
      <c r="B249" s="11" t="s">
        <v>40</v>
      </c>
      <c r="C249" s="11" t="s">
        <v>50</v>
      </c>
      <c r="D249" s="11" t="s">
        <v>36</v>
      </c>
      <c r="E249" s="11" t="s">
        <v>35</v>
      </c>
      <c r="F249" s="12">
        <f>'Puntajes ítems'!F249+'Puntajes ítems'!K249+'Puntajes ítems'!O249</f>
        <v>23</v>
      </c>
      <c r="G249" s="12">
        <f>'Puntajes ítems'!G249+'Puntajes ítems'!L249+'Puntajes ítems'!P249</f>
        <v>20</v>
      </c>
      <c r="H249" s="12">
        <f>'Puntajes ítems'!H249+'Puntajes ítems'!M249+'Puntajes ítems'!Q249</f>
        <v>12</v>
      </c>
      <c r="I249" s="12">
        <f>'Puntajes ítems'!I249</f>
        <v>0</v>
      </c>
      <c r="J249" s="5">
        <f t="shared" si="12"/>
        <v>55</v>
      </c>
      <c r="K249" s="13">
        <f>'Puntajes ítems'!Z249</f>
        <v>0</v>
      </c>
      <c r="L249" s="13">
        <f>'Puntajes ítems'!AE249</f>
        <v>6</v>
      </c>
      <c r="M249" s="13">
        <f>'Puntajes ítems'!AG249</f>
        <v>1</v>
      </c>
      <c r="N249" s="13">
        <f>'Puntajes ítems'!AK249</f>
        <v>2</v>
      </c>
      <c r="O249" s="8">
        <f t="shared" si="13"/>
        <v>9</v>
      </c>
      <c r="P249" s="14">
        <f>'Puntajes ítems'!AM249+'Puntajes ítems'!AQ249</f>
        <v>0</v>
      </c>
      <c r="Q249" s="14">
        <f>'Puntajes ítems'!AN249+'Puntajes ítems'!AR249</f>
        <v>0</v>
      </c>
      <c r="R249" s="14">
        <f>'Puntajes ítems'!AO249+'Puntajes ítems'!AS249</f>
        <v>5</v>
      </c>
      <c r="S249" s="224">
        <f t="shared" si="14"/>
        <v>5</v>
      </c>
      <c r="T249" s="10">
        <f t="shared" si="15"/>
        <v>69</v>
      </c>
    </row>
    <row r="250" spans="1:20">
      <c r="A250" s="26">
        <v>247</v>
      </c>
      <c r="B250" s="11" t="s">
        <v>40</v>
      </c>
      <c r="C250" s="11" t="s">
        <v>50</v>
      </c>
      <c r="D250" s="11" t="s">
        <v>36</v>
      </c>
      <c r="E250" s="11" t="s">
        <v>35</v>
      </c>
      <c r="F250" s="12">
        <f>'Puntajes ítems'!F250+'Puntajes ítems'!K250+'Puntajes ítems'!O250</f>
        <v>28</v>
      </c>
      <c r="G250" s="12">
        <f>'Puntajes ítems'!G250+'Puntajes ítems'!L250+'Puntajes ítems'!P250</f>
        <v>13</v>
      </c>
      <c r="H250" s="12">
        <f>'Puntajes ítems'!H250+'Puntajes ítems'!M250+'Puntajes ítems'!Q250</f>
        <v>17</v>
      </c>
      <c r="I250" s="12">
        <f>'Puntajes ítems'!I250</f>
        <v>0</v>
      </c>
      <c r="J250" s="5">
        <f t="shared" si="12"/>
        <v>58</v>
      </c>
      <c r="K250" s="13">
        <f>'Puntajes ítems'!Z250</f>
        <v>0</v>
      </c>
      <c r="L250" s="13">
        <f>'Puntajes ítems'!AE250</f>
        <v>12</v>
      </c>
      <c r="M250" s="13">
        <f>'Puntajes ítems'!AG250</f>
        <v>1</v>
      </c>
      <c r="N250" s="13">
        <f>'Puntajes ítems'!AK250</f>
        <v>8</v>
      </c>
      <c r="O250" s="8">
        <f t="shared" si="13"/>
        <v>21</v>
      </c>
      <c r="P250" s="14">
        <f>'Puntajes ítems'!AM250+'Puntajes ítems'!AQ250</f>
        <v>0</v>
      </c>
      <c r="Q250" s="14">
        <f>'Puntajes ítems'!AN250+'Puntajes ítems'!AR250</f>
        <v>5</v>
      </c>
      <c r="R250" s="14">
        <f>'Puntajes ítems'!AO250+'Puntajes ítems'!AS250</f>
        <v>10</v>
      </c>
      <c r="S250" s="224">
        <f t="shared" si="14"/>
        <v>15</v>
      </c>
      <c r="T250" s="10">
        <f t="shared" si="15"/>
        <v>94</v>
      </c>
    </row>
    <row r="251" spans="1:20">
      <c r="A251" s="26">
        <v>248</v>
      </c>
      <c r="B251" s="11" t="s">
        <v>40</v>
      </c>
      <c r="C251" s="11" t="s">
        <v>50</v>
      </c>
      <c r="D251" s="11" t="s">
        <v>36</v>
      </c>
      <c r="E251" s="11" t="s">
        <v>35</v>
      </c>
      <c r="F251" s="12">
        <f>'Puntajes ítems'!F251+'Puntajes ítems'!K251+'Puntajes ítems'!O251</f>
        <v>16</v>
      </c>
      <c r="G251" s="12">
        <f>'Puntajes ítems'!G251+'Puntajes ítems'!L251+'Puntajes ítems'!P251</f>
        <v>9</v>
      </c>
      <c r="H251" s="12">
        <f>'Puntajes ítems'!H251+'Puntajes ítems'!M251+'Puntajes ítems'!Q251</f>
        <v>12</v>
      </c>
      <c r="I251" s="12">
        <f>'Puntajes ítems'!I251</f>
        <v>0</v>
      </c>
      <c r="J251" s="5">
        <f t="shared" si="12"/>
        <v>37</v>
      </c>
      <c r="K251" s="13">
        <f>'Puntajes ítems'!Z251</f>
        <v>0</v>
      </c>
      <c r="L251" s="13">
        <f>'Puntajes ítems'!AE251</f>
        <v>0</v>
      </c>
      <c r="M251" s="13">
        <f>'Puntajes ítems'!AG251</f>
        <v>5</v>
      </c>
      <c r="N251" s="13">
        <f>'Puntajes ítems'!AK251</f>
        <v>4</v>
      </c>
      <c r="O251" s="8">
        <f t="shared" si="13"/>
        <v>9</v>
      </c>
      <c r="P251" s="14">
        <f>'Puntajes ítems'!AM251+'Puntajes ítems'!AQ251</f>
        <v>0</v>
      </c>
      <c r="Q251" s="14">
        <f>'Puntajes ítems'!AN251+'Puntajes ítems'!AR251</f>
        <v>5</v>
      </c>
      <c r="R251" s="14">
        <f>'Puntajes ítems'!AO251+'Puntajes ítems'!AS251</f>
        <v>5</v>
      </c>
      <c r="S251" s="224">
        <f t="shared" si="14"/>
        <v>10</v>
      </c>
      <c r="T251" s="10">
        <f t="shared" si="15"/>
        <v>56</v>
      </c>
    </row>
    <row r="252" spans="1:20">
      <c r="A252" s="26">
        <v>249</v>
      </c>
      <c r="B252" s="11" t="s">
        <v>40</v>
      </c>
      <c r="C252" s="11" t="s">
        <v>50</v>
      </c>
      <c r="D252" s="11" t="s">
        <v>36</v>
      </c>
      <c r="E252" s="11" t="s">
        <v>38</v>
      </c>
      <c r="F252" s="12">
        <f>'Puntajes ítems'!F252+'Puntajes ítems'!K252+'Puntajes ítems'!O252</f>
        <v>9</v>
      </c>
      <c r="G252" s="12">
        <f>'Puntajes ítems'!G252+'Puntajes ítems'!L252+'Puntajes ítems'!P252</f>
        <v>9</v>
      </c>
      <c r="H252" s="12">
        <f>'Puntajes ítems'!H252+'Puntajes ítems'!M252+'Puntajes ítems'!Q252</f>
        <v>8</v>
      </c>
      <c r="I252" s="12">
        <f>'Puntajes ítems'!I252</f>
        <v>0</v>
      </c>
      <c r="J252" s="5">
        <f t="shared" si="12"/>
        <v>26</v>
      </c>
      <c r="K252" s="13">
        <f>'Puntajes ítems'!Z252</f>
        <v>0</v>
      </c>
      <c r="L252" s="13">
        <f>'Puntajes ítems'!AE252</f>
        <v>9</v>
      </c>
      <c r="M252" s="13">
        <f>'Puntajes ítems'!AG252</f>
        <v>1</v>
      </c>
      <c r="N252" s="13">
        <f>'Puntajes ítems'!AK252</f>
        <v>8</v>
      </c>
      <c r="O252" s="8">
        <f t="shared" si="13"/>
        <v>18</v>
      </c>
      <c r="P252" s="14">
        <f>'Puntajes ítems'!AM252+'Puntajes ítems'!AQ252</f>
        <v>0</v>
      </c>
      <c r="Q252" s="14">
        <f>'Puntajes ítems'!AN252+'Puntajes ítems'!AR252</f>
        <v>5</v>
      </c>
      <c r="R252" s="14">
        <f>'Puntajes ítems'!AO252+'Puntajes ítems'!AS252</f>
        <v>5</v>
      </c>
      <c r="S252" s="224">
        <f t="shared" si="14"/>
        <v>10</v>
      </c>
      <c r="T252" s="10">
        <f t="shared" si="15"/>
        <v>54</v>
      </c>
    </row>
    <row r="253" spans="1:20">
      <c r="A253" s="26">
        <v>250</v>
      </c>
      <c r="B253" s="11" t="s">
        <v>40</v>
      </c>
      <c r="C253" s="11" t="s">
        <v>33</v>
      </c>
      <c r="D253" s="11" t="s">
        <v>36</v>
      </c>
      <c r="E253" s="11" t="s">
        <v>35</v>
      </c>
      <c r="F253" s="12">
        <f>'Puntajes ítems'!F253+'Puntajes ítems'!K253+'Puntajes ítems'!O253</f>
        <v>8</v>
      </c>
      <c r="G253" s="12">
        <f>'Puntajes ítems'!G253+'Puntajes ítems'!L253+'Puntajes ítems'!P253</f>
        <v>4</v>
      </c>
      <c r="H253" s="12">
        <f>'Puntajes ítems'!H253+'Puntajes ítems'!M253+'Puntajes ítems'!Q253</f>
        <v>7</v>
      </c>
      <c r="I253" s="12">
        <f>'Puntajes ítems'!I253</f>
        <v>0</v>
      </c>
      <c r="J253" s="5">
        <f t="shared" si="12"/>
        <v>19</v>
      </c>
      <c r="K253" s="13">
        <f>'Puntajes ítems'!Z253</f>
        <v>0</v>
      </c>
      <c r="L253" s="13">
        <f>'Puntajes ítems'!AE253</f>
        <v>6</v>
      </c>
      <c r="M253" s="13">
        <f>'Puntajes ítems'!AG253</f>
        <v>5</v>
      </c>
      <c r="N253" s="13">
        <f>'Puntajes ítems'!AK253</f>
        <v>9</v>
      </c>
      <c r="O253" s="8">
        <f t="shared" si="13"/>
        <v>20</v>
      </c>
      <c r="P253" s="14">
        <f>'Puntajes ítems'!AM253+'Puntajes ítems'!AQ253</f>
        <v>0</v>
      </c>
      <c r="Q253" s="14">
        <f>'Puntajes ítems'!AN253+'Puntajes ítems'!AR253</f>
        <v>5</v>
      </c>
      <c r="R253" s="14">
        <f>'Puntajes ítems'!AO253+'Puntajes ítems'!AS253</f>
        <v>10</v>
      </c>
      <c r="S253" s="224">
        <f t="shared" si="14"/>
        <v>15</v>
      </c>
      <c r="T253" s="10">
        <f t="shared" si="15"/>
        <v>54</v>
      </c>
    </row>
    <row r="254" spans="1:20">
      <c r="A254" s="26">
        <v>251</v>
      </c>
      <c r="B254" s="11" t="s">
        <v>40</v>
      </c>
      <c r="C254" s="11" t="s">
        <v>50</v>
      </c>
      <c r="D254" s="11" t="s">
        <v>36</v>
      </c>
      <c r="E254" s="11" t="s">
        <v>38</v>
      </c>
      <c r="F254" s="12">
        <f>'Puntajes ítems'!F254+'Puntajes ítems'!K254+'Puntajes ítems'!O254</f>
        <v>17</v>
      </c>
      <c r="G254" s="12">
        <f>'Puntajes ítems'!G254+'Puntajes ítems'!L254+'Puntajes ítems'!P254</f>
        <v>5</v>
      </c>
      <c r="H254" s="12">
        <f>'Puntajes ítems'!H254+'Puntajes ítems'!M254+'Puntajes ítems'!Q254</f>
        <v>11</v>
      </c>
      <c r="I254" s="12">
        <f>'Puntajes ítems'!I254</f>
        <v>0</v>
      </c>
      <c r="J254" s="5">
        <f t="shared" si="12"/>
        <v>33</v>
      </c>
      <c r="K254" s="13">
        <f>'Puntajes ítems'!Z254</f>
        <v>0</v>
      </c>
      <c r="L254" s="13">
        <f>'Puntajes ítems'!AE254</f>
        <v>0</v>
      </c>
      <c r="M254" s="13">
        <f>'Puntajes ítems'!AG254</f>
        <v>1</v>
      </c>
      <c r="N254" s="13">
        <f>'Puntajes ítems'!AK254</f>
        <v>9</v>
      </c>
      <c r="O254" s="8">
        <f t="shared" si="13"/>
        <v>10</v>
      </c>
      <c r="P254" s="14">
        <f>'Puntajes ítems'!AM254+'Puntajes ítems'!AQ254</f>
        <v>0</v>
      </c>
      <c r="Q254" s="14">
        <f>'Puntajes ítems'!AN254+'Puntajes ítems'!AR254</f>
        <v>5</v>
      </c>
      <c r="R254" s="14">
        <f>'Puntajes ítems'!AO254+'Puntajes ítems'!AS254</f>
        <v>5</v>
      </c>
      <c r="S254" s="224">
        <f t="shared" si="14"/>
        <v>10</v>
      </c>
      <c r="T254" s="10">
        <f t="shared" si="15"/>
        <v>53</v>
      </c>
    </row>
    <row r="255" spans="1:20">
      <c r="A255" s="26">
        <v>252</v>
      </c>
      <c r="B255" s="11" t="s">
        <v>40</v>
      </c>
      <c r="C255" s="11" t="s">
        <v>50</v>
      </c>
      <c r="D255" s="11" t="s">
        <v>36</v>
      </c>
      <c r="E255" s="11" t="s">
        <v>38</v>
      </c>
      <c r="F255" s="12">
        <f>'Puntajes ítems'!F255+'Puntajes ítems'!K255+'Puntajes ítems'!O255</f>
        <v>12</v>
      </c>
      <c r="G255" s="12">
        <f>'Puntajes ítems'!G255+'Puntajes ítems'!L255+'Puntajes ítems'!P255</f>
        <v>10</v>
      </c>
      <c r="H255" s="12">
        <f>'Puntajes ítems'!H255+'Puntajes ítems'!M255+'Puntajes ítems'!Q255</f>
        <v>8</v>
      </c>
      <c r="I255" s="12">
        <f>'Puntajes ítems'!I255</f>
        <v>0</v>
      </c>
      <c r="J255" s="5">
        <f t="shared" si="12"/>
        <v>30</v>
      </c>
      <c r="K255" s="13">
        <f>'Puntajes ítems'!Z255</f>
        <v>0</v>
      </c>
      <c r="L255" s="13">
        <f>'Puntajes ítems'!AE255</f>
        <v>6</v>
      </c>
      <c r="M255" s="13">
        <f>'Puntajes ítems'!AG255</f>
        <v>1</v>
      </c>
      <c r="N255" s="13">
        <f>'Puntajes ítems'!AK255</f>
        <v>1</v>
      </c>
      <c r="O255" s="8">
        <f t="shared" si="13"/>
        <v>8</v>
      </c>
      <c r="P255" s="14">
        <f>'Puntajes ítems'!AM255+'Puntajes ítems'!AQ255</f>
        <v>0</v>
      </c>
      <c r="Q255" s="14">
        <f>'Puntajes ítems'!AN255+'Puntajes ítems'!AR255</f>
        <v>5</v>
      </c>
      <c r="R255" s="14">
        <f>'Puntajes ítems'!AO255+'Puntajes ítems'!AS255</f>
        <v>5</v>
      </c>
      <c r="S255" s="224">
        <f t="shared" si="14"/>
        <v>10</v>
      </c>
      <c r="T255" s="10">
        <f t="shared" si="15"/>
        <v>48</v>
      </c>
    </row>
    <row r="256" spans="1:20">
      <c r="A256" s="26">
        <v>253</v>
      </c>
      <c r="B256" s="11" t="s">
        <v>40</v>
      </c>
      <c r="C256" s="11" t="s">
        <v>43</v>
      </c>
      <c r="D256" s="11" t="s">
        <v>36</v>
      </c>
      <c r="E256" s="11" t="s">
        <v>38</v>
      </c>
      <c r="F256" s="12">
        <f>'Puntajes ítems'!F256+'Puntajes ítems'!K256+'Puntajes ítems'!O256</f>
        <v>14</v>
      </c>
      <c r="G256" s="12">
        <f>'Puntajes ítems'!G256+'Puntajes ítems'!L256+'Puntajes ítems'!P256</f>
        <v>9</v>
      </c>
      <c r="H256" s="12">
        <f>'Puntajes ítems'!H256+'Puntajes ítems'!M256+'Puntajes ítems'!Q256</f>
        <v>10</v>
      </c>
      <c r="I256" s="12">
        <f>'Puntajes ítems'!I256</f>
        <v>0</v>
      </c>
      <c r="J256" s="5">
        <f t="shared" si="12"/>
        <v>33</v>
      </c>
      <c r="K256" s="13">
        <f>'Puntajes ítems'!Z256</f>
        <v>0</v>
      </c>
      <c r="L256" s="13">
        <f>'Puntajes ítems'!AE256</f>
        <v>9</v>
      </c>
      <c r="M256" s="13">
        <f>'Puntajes ítems'!AG256</f>
        <v>5</v>
      </c>
      <c r="N256" s="13">
        <f>'Puntajes ítems'!AK256</f>
        <v>6</v>
      </c>
      <c r="O256" s="8">
        <f t="shared" si="13"/>
        <v>20</v>
      </c>
      <c r="P256" s="14">
        <f>'Puntajes ítems'!AM256+'Puntajes ítems'!AQ256</f>
        <v>0</v>
      </c>
      <c r="Q256" s="14">
        <f>'Puntajes ítems'!AN256+'Puntajes ítems'!AR256</f>
        <v>5</v>
      </c>
      <c r="R256" s="14">
        <f>'Puntajes ítems'!AO256+'Puntajes ítems'!AS256</f>
        <v>5</v>
      </c>
      <c r="S256" s="224">
        <f t="shared" si="14"/>
        <v>10</v>
      </c>
      <c r="T256" s="10">
        <f t="shared" si="15"/>
        <v>63</v>
      </c>
    </row>
    <row r="257" spans="1:20">
      <c r="A257" s="26">
        <v>254</v>
      </c>
      <c r="B257" s="11" t="s">
        <v>0</v>
      </c>
      <c r="C257" s="11" t="s">
        <v>50</v>
      </c>
      <c r="D257" s="11" t="s">
        <v>36</v>
      </c>
      <c r="E257" s="11" t="s">
        <v>35</v>
      </c>
      <c r="F257" s="12">
        <f>'Puntajes ítems'!F257+'Puntajes ítems'!K257+'Puntajes ítems'!O257</f>
        <v>20</v>
      </c>
      <c r="G257" s="12">
        <f>'Puntajes ítems'!G257+'Puntajes ítems'!L257+'Puntajes ítems'!P257</f>
        <v>16</v>
      </c>
      <c r="H257" s="12">
        <f>'Puntajes ítems'!H257+'Puntajes ítems'!M257+'Puntajes ítems'!Q257</f>
        <v>10</v>
      </c>
      <c r="I257" s="12">
        <f>'Puntajes ítems'!I257</f>
        <v>6</v>
      </c>
      <c r="J257" s="5">
        <f t="shared" si="12"/>
        <v>52</v>
      </c>
      <c r="K257" s="13">
        <f>'Puntajes ítems'!Z257</f>
        <v>0</v>
      </c>
      <c r="L257" s="13">
        <f>'Puntajes ítems'!AE257</f>
        <v>12</v>
      </c>
      <c r="M257" s="13">
        <f>'Puntajes ítems'!AG257</f>
        <v>1</v>
      </c>
      <c r="N257" s="13">
        <f>'Puntajes ítems'!AK257</f>
        <v>4</v>
      </c>
      <c r="O257" s="8">
        <f t="shared" si="13"/>
        <v>17</v>
      </c>
      <c r="P257" s="14">
        <f>'Puntajes ítems'!AM257+'Puntajes ítems'!AQ257</f>
        <v>0</v>
      </c>
      <c r="Q257" s="14">
        <f>'Puntajes ítems'!AN257+'Puntajes ítems'!AR257</f>
        <v>5</v>
      </c>
      <c r="R257" s="14">
        <f>'Puntajes ítems'!AO257+'Puntajes ítems'!AS257</f>
        <v>5</v>
      </c>
      <c r="S257" s="224">
        <f t="shared" si="14"/>
        <v>10</v>
      </c>
      <c r="T257" s="10">
        <f t="shared" si="15"/>
        <v>79</v>
      </c>
    </row>
    <row r="258" spans="1:20">
      <c r="A258" s="26">
        <v>255</v>
      </c>
      <c r="B258" s="11" t="s">
        <v>0</v>
      </c>
      <c r="C258" s="11" t="s">
        <v>48</v>
      </c>
      <c r="D258" s="11" t="s">
        <v>36</v>
      </c>
      <c r="E258" s="11" t="s">
        <v>35</v>
      </c>
      <c r="F258" s="12">
        <f>'Puntajes ítems'!F258+'Puntajes ítems'!K258+'Puntajes ítems'!O258</f>
        <v>20</v>
      </c>
      <c r="G258" s="12">
        <f>'Puntajes ítems'!G258+'Puntajes ítems'!L258+'Puntajes ítems'!P258</f>
        <v>22</v>
      </c>
      <c r="H258" s="12">
        <f>'Puntajes ítems'!H258+'Puntajes ítems'!M258+'Puntajes ítems'!Q258</f>
        <v>12</v>
      </c>
      <c r="I258" s="12">
        <f>'Puntajes ítems'!I258</f>
        <v>5</v>
      </c>
      <c r="J258" s="5">
        <f t="shared" si="12"/>
        <v>59</v>
      </c>
      <c r="K258" s="13">
        <f>'Puntajes ítems'!Z258</f>
        <v>0</v>
      </c>
      <c r="L258" s="13">
        <f>'Puntajes ítems'!AE258</f>
        <v>6</v>
      </c>
      <c r="M258" s="13">
        <f>'Puntajes ítems'!AG258</f>
        <v>5</v>
      </c>
      <c r="N258" s="13">
        <f>'Puntajes ítems'!AK258</f>
        <v>6</v>
      </c>
      <c r="O258" s="8">
        <f t="shared" si="13"/>
        <v>17</v>
      </c>
      <c r="P258" s="14">
        <f>'Puntajes ítems'!AM258+'Puntajes ítems'!AQ258</f>
        <v>0</v>
      </c>
      <c r="Q258" s="14">
        <f>'Puntajes ítems'!AN258+'Puntajes ítems'!AR258</f>
        <v>5</v>
      </c>
      <c r="R258" s="14">
        <f>'Puntajes ítems'!AO258+'Puntajes ítems'!AS258</f>
        <v>10</v>
      </c>
      <c r="S258" s="224">
        <f t="shared" si="14"/>
        <v>15</v>
      </c>
      <c r="T258" s="10">
        <f t="shared" si="15"/>
        <v>91</v>
      </c>
    </row>
    <row r="259" spans="1:20">
      <c r="A259" s="26">
        <v>256</v>
      </c>
      <c r="B259" s="11" t="s">
        <v>0</v>
      </c>
      <c r="C259" s="11" t="s">
        <v>43</v>
      </c>
      <c r="D259" s="11" t="s">
        <v>36</v>
      </c>
      <c r="E259" s="11" t="s">
        <v>38</v>
      </c>
      <c r="F259" s="12">
        <f>'Puntajes ítems'!F259+'Puntajes ítems'!K259+'Puntajes ítems'!O259</f>
        <v>21</v>
      </c>
      <c r="G259" s="12">
        <f>'Puntajes ítems'!G259+'Puntajes ítems'!L259+'Puntajes ítems'!P259</f>
        <v>18</v>
      </c>
      <c r="H259" s="12">
        <f>'Puntajes ítems'!H259+'Puntajes ítems'!M259+'Puntajes ítems'!Q259</f>
        <v>13</v>
      </c>
      <c r="I259" s="12">
        <f>'Puntajes ítems'!I259</f>
        <v>0</v>
      </c>
      <c r="J259" s="5">
        <f t="shared" si="12"/>
        <v>52</v>
      </c>
      <c r="K259" s="13">
        <f>'Puntajes ítems'!Z259</f>
        <v>0</v>
      </c>
      <c r="L259" s="13">
        <f>'Puntajes ítems'!AE259</f>
        <v>3</v>
      </c>
      <c r="M259" s="13">
        <f>'Puntajes ítems'!AG259</f>
        <v>5</v>
      </c>
      <c r="N259" s="13">
        <f>'Puntajes ítems'!AK259</f>
        <v>9</v>
      </c>
      <c r="O259" s="8">
        <f t="shared" si="13"/>
        <v>17</v>
      </c>
      <c r="P259" s="14">
        <f>'Puntajes ítems'!AM259+'Puntajes ítems'!AQ259</f>
        <v>0</v>
      </c>
      <c r="Q259" s="14">
        <f>'Puntajes ítems'!AN259+'Puntajes ítems'!AR259</f>
        <v>5</v>
      </c>
      <c r="R259" s="14">
        <f>'Puntajes ítems'!AO259+'Puntajes ítems'!AS259</f>
        <v>5</v>
      </c>
      <c r="S259" s="224">
        <f t="shared" si="14"/>
        <v>10</v>
      </c>
      <c r="T259" s="10">
        <f t="shared" si="15"/>
        <v>79</v>
      </c>
    </row>
    <row r="260" spans="1:20">
      <c r="S260" s="226" t="s">
        <v>2145</v>
      </c>
      <c r="T260" s="227">
        <f>AVERAGE(T4:T259)</f>
        <v>82.6015625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Total respuestas</vt:lpstr>
      <vt:lpstr>Frecuencia dibujos</vt:lpstr>
      <vt:lpstr>Categorías dibujos</vt:lpstr>
      <vt:lpstr>Frecuencia usos alternativos</vt:lpstr>
      <vt:lpstr>Categorías usos alternativos</vt:lpstr>
      <vt:lpstr>Frecuencia bisociación</vt:lpstr>
      <vt:lpstr>Categorías bisociación</vt:lpstr>
      <vt:lpstr>Puntajes ítems</vt:lpstr>
      <vt:lpstr>Puntajes X habilidades</vt:lpstr>
      <vt:lpstr>Análisis Items</vt:lpstr>
      <vt:lpstr>Puntajes Complex-21</vt:lpstr>
      <vt:lpstr>Puntajes Parental Bonding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SILVA</dc:creator>
  <cp:lastModifiedBy>CRISTIAN SILVA</cp:lastModifiedBy>
  <dcterms:created xsi:type="dcterms:W3CDTF">2021-12-26T19:49:56Z</dcterms:created>
  <dcterms:modified xsi:type="dcterms:W3CDTF">2023-02-08T08:04:21Z</dcterms:modified>
</cp:coreProperties>
</file>